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2 Ledger\2022 Budget\"/>
    </mc:Choice>
  </mc:AlternateContent>
  <xr:revisionPtr revIDLastSave="0" documentId="13_ncr:1_{1D808336-03C5-46C3-B17E-3587DA62B936}" xr6:coauthVersionLast="47" xr6:coauthVersionMax="47" xr10:uidLastSave="{00000000-0000-0000-0000-000000000000}"/>
  <bookViews>
    <workbookView xWindow="720" yWindow="720" windowWidth="13465" windowHeight="11070" xr2:uid="{00000000-000D-0000-FFFF-FFFF00000000}"/>
  </bookViews>
  <sheets>
    <sheet name="2022 Q1 Budget vs Actual" sheetId="2" r:id="rId1"/>
    <sheet name="2022 Grant Expenditures" sheetId="3" r:id="rId2"/>
  </sheets>
  <definedNames>
    <definedName name="_xlnm.Print_Area" localSheetId="1">'2022 Grant Expenditures'!$A$1:$K$35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3" l="1"/>
  <c r="E24" i="3"/>
  <c r="C24" i="3"/>
  <c r="E18" i="3"/>
  <c r="K29" i="3"/>
  <c r="C23" i="2" l="1"/>
  <c r="B23" i="2"/>
  <c r="B48" i="2"/>
  <c r="C48" i="2"/>
  <c r="E10" i="3" l="1"/>
  <c r="E5" i="3"/>
</calcChain>
</file>

<file path=xl/sharedStrings.xml><?xml version="1.0" encoding="utf-8"?>
<sst xmlns="http://schemas.openxmlformats.org/spreadsheetml/2006/main" count="185" uniqueCount="96">
  <si>
    <t>Springfield Library</t>
  </si>
  <si>
    <t>TOTAL</t>
  </si>
  <si>
    <t>Springfield Center, New York</t>
  </si>
  <si>
    <t>Operating Income</t>
  </si>
  <si>
    <t>Local Public Funds - Town of Springfield</t>
  </si>
  <si>
    <t>Interest, Dividends, Investment Income</t>
  </si>
  <si>
    <t>Library Charges</t>
  </si>
  <si>
    <t>Operating Expenses</t>
  </si>
  <si>
    <t>Payroll</t>
  </si>
  <si>
    <t>Gifts &amp; Endowments</t>
  </si>
  <si>
    <t>4CLS Automation</t>
  </si>
  <si>
    <t>4CLS Cataloging Fees</t>
  </si>
  <si>
    <t>Postage &amp; Freight</t>
  </si>
  <si>
    <t>Recycling Project</t>
  </si>
  <si>
    <t>4CLS Video Circuit</t>
  </si>
  <si>
    <t>4CLS Large Print Circuit</t>
  </si>
  <si>
    <t>4CLS Download Zone</t>
  </si>
  <si>
    <t>4CLS Research Center</t>
  </si>
  <si>
    <t xml:space="preserve">     State &amp; Federal Withholding Taxes</t>
  </si>
  <si>
    <t>2021 Balance Forward</t>
  </si>
  <si>
    <t>Insurance</t>
  </si>
  <si>
    <t>Facilities</t>
  </si>
  <si>
    <t>Office &amp; Library Supplies</t>
  </si>
  <si>
    <t xml:space="preserve">     Staff - Net Wages</t>
  </si>
  <si>
    <t>Budget</t>
  </si>
  <si>
    <t>Actual</t>
  </si>
  <si>
    <t>Income</t>
  </si>
  <si>
    <t>Fund Raising</t>
  </si>
  <si>
    <t xml:space="preserve">     2021 Annual Appeal</t>
  </si>
  <si>
    <t>Expenses</t>
  </si>
  <si>
    <t>Print Materials</t>
  </si>
  <si>
    <t>Other Materials</t>
  </si>
  <si>
    <t>Collection</t>
  </si>
  <si>
    <t>Date</t>
  </si>
  <si>
    <t>Paid To</t>
  </si>
  <si>
    <t>Category</t>
  </si>
  <si>
    <t>Amount</t>
  </si>
  <si>
    <t>Amazon 111-7788400-7697034</t>
  </si>
  <si>
    <t>EFT</t>
  </si>
  <si>
    <t>Amazon 111-3524773-4106622</t>
  </si>
  <si>
    <t>2021 Grant Rollover Amount: $45.89</t>
  </si>
  <si>
    <t>Amazon 114-0967563-8845038</t>
  </si>
  <si>
    <t>2021 Grant Rollover Amount: $456.40</t>
  </si>
  <si>
    <t>Association of Rural and Small Libraries LTC Grant (ALA LTC)</t>
  </si>
  <si>
    <t>2021 Grant Rollover Amount: $799.59</t>
  </si>
  <si>
    <t>2022 Grant Amount: $1,250.00</t>
  </si>
  <si>
    <t>TOTAL: $2,049.59</t>
  </si>
  <si>
    <t>2021 Grant Rollover Amount: $971.51</t>
  </si>
  <si>
    <t>Amazon 14-8536728-4376225</t>
  </si>
  <si>
    <t>Amazon 114-0491924-8876216</t>
  </si>
  <si>
    <t>2021 Grant Rollover Amount: $197.81</t>
  </si>
  <si>
    <t>2021 Grant Final Payment: $364.75</t>
  </si>
  <si>
    <t>TOTAL: $562.56</t>
  </si>
  <si>
    <t>Amazon 111-4278915-2073843</t>
  </si>
  <si>
    <t>Amazon 111-1275081-7425062</t>
  </si>
  <si>
    <t>Amazon 111-5850603-8197848</t>
  </si>
  <si>
    <t>Amazon 114-8786105-0290658</t>
  </si>
  <si>
    <t>Amazon 114-9925144-3575421</t>
  </si>
  <si>
    <t>Amazon 114-7197572-3706600</t>
  </si>
  <si>
    <t>Amazon 114-3387864-2840248</t>
  </si>
  <si>
    <t>Amazon 114-4071139-4285005</t>
  </si>
  <si>
    <t>Amazon 114-1661854-8445028</t>
  </si>
  <si>
    <t>Telecommunications</t>
  </si>
  <si>
    <t>4CLS - Local Library Services Aid (LLSA)</t>
  </si>
  <si>
    <t>Amazon Smile</t>
  </si>
  <si>
    <t>Book Replacement</t>
  </si>
  <si>
    <t>Grants</t>
  </si>
  <si>
    <t xml:space="preserve">     Stewart's Grant ($1,250.00)</t>
  </si>
  <si>
    <t xml:space="preserve">     Early Literacy Grant ($364.75)</t>
  </si>
  <si>
    <t>Legal Fee</t>
  </si>
  <si>
    <t>Programs - School Vote</t>
  </si>
  <si>
    <t>Community Foundation of South Central NY (CFOC)</t>
  </si>
  <si>
    <t>Community Foundation of Otsego County COVID-19 Relief Fund (CFOC-COVID)</t>
  </si>
  <si>
    <t>Early Literacy Grant (ELG)</t>
  </si>
  <si>
    <t>Springfield Community Center Garden Cash Gifts (GARDEN)</t>
  </si>
  <si>
    <t>Stewart's Foundation (STEWARTS)</t>
  </si>
  <si>
    <t>Gift Amt</t>
  </si>
  <si>
    <t>Type</t>
  </si>
  <si>
    <t>[$275.00]</t>
  </si>
  <si>
    <t xml:space="preserve">     Community Foundation of Otsego County ($500.00)</t>
  </si>
  <si>
    <t>Equipment</t>
  </si>
  <si>
    <t xml:space="preserve">     Print Materials [$422.34]</t>
  </si>
  <si>
    <t xml:space="preserve">     Electronic Materials [$51.96]</t>
  </si>
  <si>
    <t xml:space="preserve">     Other Materials [$2,632.20]</t>
  </si>
  <si>
    <t>Amazon 111-0352342-3890663</t>
  </si>
  <si>
    <t>Amazon 111-7732295-6885049</t>
  </si>
  <si>
    <t>Amazon 114-4307358-1546615</t>
  </si>
  <si>
    <t>Amazon 114-4221918-7449024</t>
  </si>
  <si>
    <t>Amazon 114-5264729-0413844</t>
  </si>
  <si>
    <t>Amazon 114-7162044-8502639</t>
  </si>
  <si>
    <t>Amazon 114-9516847-9053059</t>
  </si>
  <si>
    <t>Amazon 114-5882445-4610662</t>
  </si>
  <si>
    <t>2022 Grant Amount: $500.00</t>
  </si>
  <si>
    <t>TOTAL: $956.40</t>
  </si>
  <si>
    <t>2022 Q2 Budget vs Actual</t>
  </si>
  <si>
    <t>Local Public Funds - CVS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</si>
</sst>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16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i/>
      <sz val="11"/>
      <color theme="1"/>
      <name val="Book Antiqua"/>
      <family val="1"/>
    </font>
    <font>
      <b/>
      <sz val="9"/>
      <color theme="1"/>
      <name val="Book Antiqua"/>
      <family val="1"/>
    </font>
    <font>
      <sz val="10"/>
      <color theme="1"/>
      <name val="Book Antiqua"/>
      <family val="1"/>
    </font>
    <font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sz val="8"/>
      <color theme="1"/>
      <name val="Book Antiqua"/>
      <family val="1"/>
    </font>
    <font>
      <sz val="9"/>
      <color theme="1"/>
      <name val="Book Antiqua"/>
      <family val="1"/>
    </font>
    <font>
      <sz val="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164" fontId="4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8" fontId="11" fillId="0" borderId="2" xfId="0" applyNumberFormat="1" applyFont="1" applyBorder="1" applyAlignment="1">
      <alignment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8" fontId="11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8" fontId="13" fillId="0" borderId="4" xfId="0" applyNumberFormat="1" applyFont="1" applyBorder="1" applyAlignment="1">
      <alignment vertical="center"/>
    </xf>
    <xf numFmtId="8" fontId="1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65" fontId="11" fillId="0" borderId="0" xfId="0" applyNumberFormat="1" applyFont="1" applyAlignment="1" applyProtection="1">
      <alignment horizontal="center" vertical="center"/>
      <protection locked="0"/>
    </xf>
    <xf numFmtId="165" fontId="14" fillId="0" borderId="0" xfId="0" applyNumberFormat="1" applyFont="1" applyAlignment="1" applyProtection="1">
      <alignment vertical="center"/>
      <protection locked="0"/>
    </xf>
    <xf numFmtId="0" fontId="9" fillId="0" borderId="7" xfId="0" applyFont="1" applyBorder="1" applyAlignment="1">
      <alignment vertical="center"/>
    </xf>
    <xf numFmtId="165" fontId="10" fillId="0" borderId="0" xfId="0" applyNumberFormat="1" applyFont="1" applyAlignment="1" applyProtection="1">
      <alignment vertical="center"/>
      <protection locked="0"/>
    </xf>
    <xf numFmtId="8" fontId="10" fillId="0" borderId="0" xfId="0" applyNumberFormat="1" applyFont="1" applyAlignment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5" fillId="0" borderId="1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0" borderId="1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C48"/>
  <sheetViews>
    <sheetView tabSelected="1" zoomScale="90" zoomScaleNormal="90" workbookViewId="0">
      <selection activeCell="F36" sqref="F36"/>
    </sheetView>
  </sheetViews>
  <sheetFormatPr defaultRowHeight="14.75" x14ac:dyDescent="0.75"/>
  <cols>
    <col min="1" max="1" width="49.953125" bestFit="1" customWidth="1"/>
    <col min="2" max="2" width="10.76953125" bestFit="1" customWidth="1"/>
    <col min="3" max="3" width="9.7265625" bestFit="1" customWidth="1"/>
    <col min="6" max="6" width="8.90625" bestFit="1" customWidth="1"/>
  </cols>
  <sheetData>
    <row r="1" spans="1:3" ht="28" x14ac:dyDescent="1.2">
      <c r="A1" s="48" t="s">
        <v>0</v>
      </c>
      <c r="B1" s="48"/>
      <c r="C1" s="48"/>
    </row>
    <row r="2" spans="1:3" ht="15.75" x14ac:dyDescent="0.75">
      <c r="A2" s="49" t="s">
        <v>2</v>
      </c>
      <c r="B2" s="49"/>
      <c r="C2" s="49"/>
    </row>
    <row r="3" spans="1:3" ht="20.5" x14ac:dyDescent="0.9">
      <c r="A3" s="50" t="s">
        <v>94</v>
      </c>
      <c r="B3" s="50"/>
      <c r="C3" s="50"/>
    </row>
    <row r="4" spans="1:3" ht="9.5" customHeight="1" x14ac:dyDescent="0.8">
      <c r="A4" s="51"/>
      <c r="B4" s="51"/>
    </row>
    <row r="5" spans="1:3" x14ac:dyDescent="0.75">
      <c r="A5" s="46" t="s">
        <v>24</v>
      </c>
      <c r="B5" s="47"/>
      <c r="C5" s="11" t="s">
        <v>25</v>
      </c>
    </row>
    <row r="6" spans="1:3" x14ac:dyDescent="0.75">
      <c r="A6" s="46" t="s">
        <v>3</v>
      </c>
      <c r="B6" s="47"/>
      <c r="C6" s="11" t="s">
        <v>26</v>
      </c>
    </row>
    <row r="7" spans="1:3" x14ac:dyDescent="0.75">
      <c r="A7" s="13" t="s">
        <v>19</v>
      </c>
      <c r="B7" s="2">
        <v>17578.7</v>
      </c>
      <c r="C7" s="2">
        <v>17578.7</v>
      </c>
    </row>
    <row r="8" spans="1:3" x14ac:dyDescent="0.75">
      <c r="A8" s="1" t="s">
        <v>4</v>
      </c>
      <c r="B8" s="2">
        <v>15000</v>
      </c>
      <c r="C8" s="2">
        <v>15000</v>
      </c>
    </row>
    <row r="9" spans="1:3" x14ac:dyDescent="0.75">
      <c r="A9" s="1" t="s">
        <v>95</v>
      </c>
      <c r="B9" s="2">
        <v>750</v>
      </c>
      <c r="C9" s="2"/>
    </row>
    <row r="10" spans="1:3" x14ac:dyDescent="0.75">
      <c r="A10" s="1" t="s">
        <v>63</v>
      </c>
      <c r="B10" s="2">
        <v>1500</v>
      </c>
      <c r="C10" s="2">
        <v>138.21</v>
      </c>
    </row>
    <row r="11" spans="1:3" x14ac:dyDescent="0.75">
      <c r="A11" s="1" t="s">
        <v>5</v>
      </c>
      <c r="B11" s="2">
        <v>100</v>
      </c>
      <c r="C11" s="2">
        <v>136.66999999999999</v>
      </c>
    </row>
    <row r="12" spans="1:3" x14ac:dyDescent="0.75">
      <c r="A12" s="1" t="s">
        <v>9</v>
      </c>
      <c r="B12" s="2">
        <v>500</v>
      </c>
      <c r="C12" s="2">
        <v>885</v>
      </c>
    </row>
    <row r="13" spans="1:3" x14ac:dyDescent="0.75">
      <c r="A13" s="1" t="s">
        <v>66</v>
      </c>
      <c r="B13" s="2"/>
      <c r="C13" s="2">
        <v>2114.75</v>
      </c>
    </row>
    <row r="14" spans="1:3" x14ac:dyDescent="0.75">
      <c r="A14" s="43" t="s">
        <v>79</v>
      </c>
      <c r="B14" s="2"/>
      <c r="C14" s="2"/>
    </row>
    <row r="15" spans="1:3" x14ac:dyDescent="0.75">
      <c r="A15" s="43" t="s">
        <v>68</v>
      </c>
      <c r="B15" s="2"/>
      <c r="C15" s="2"/>
    </row>
    <row r="16" spans="1:3" x14ac:dyDescent="0.75">
      <c r="A16" s="43" t="s">
        <v>67</v>
      </c>
      <c r="B16" s="2"/>
      <c r="C16" s="2"/>
    </row>
    <row r="17" spans="1:3" x14ac:dyDescent="0.75">
      <c r="A17" s="1" t="s">
        <v>6</v>
      </c>
      <c r="B17" s="2">
        <v>100</v>
      </c>
      <c r="C17" s="2">
        <v>15</v>
      </c>
    </row>
    <row r="18" spans="1:3" x14ac:dyDescent="0.75">
      <c r="A18" s="1" t="s">
        <v>64</v>
      </c>
      <c r="B18" s="2"/>
      <c r="C18" s="2">
        <v>5.45</v>
      </c>
    </row>
    <row r="19" spans="1:3" x14ac:dyDescent="0.75">
      <c r="A19" s="1" t="s">
        <v>65</v>
      </c>
      <c r="B19" s="2"/>
      <c r="C19" s="2">
        <v>30</v>
      </c>
    </row>
    <row r="20" spans="1:3" x14ac:dyDescent="0.75">
      <c r="A20" s="1" t="s">
        <v>13</v>
      </c>
      <c r="B20" s="2">
        <v>1000</v>
      </c>
      <c r="C20" s="2">
        <v>705.5</v>
      </c>
    </row>
    <row r="21" spans="1:3" x14ac:dyDescent="0.75">
      <c r="A21" s="1" t="s">
        <v>27</v>
      </c>
      <c r="B21" s="2">
        <v>500</v>
      </c>
      <c r="C21" s="2">
        <v>275</v>
      </c>
    </row>
    <row r="22" spans="1:3" ht="15.5" thickBot="1" x14ac:dyDescent="0.9">
      <c r="A22" s="1" t="s">
        <v>28</v>
      </c>
      <c r="B22" s="12" t="s">
        <v>78</v>
      </c>
      <c r="C22" s="2"/>
    </row>
    <row r="23" spans="1:3" ht="15.5" thickBot="1" x14ac:dyDescent="0.9">
      <c r="A23" s="9" t="s">
        <v>1</v>
      </c>
      <c r="B23" s="10">
        <f>SUM(B7:B22)</f>
        <v>37028.699999999997</v>
      </c>
      <c r="C23" s="10">
        <f>SUM(C7:C22)</f>
        <v>36884.28</v>
      </c>
    </row>
    <row r="24" spans="1:3" ht="16.25" customHeight="1" x14ac:dyDescent="0.75">
      <c r="A24" s="4"/>
      <c r="B24" s="5"/>
    </row>
    <row r="25" spans="1:3" x14ac:dyDescent="0.75">
      <c r="A25" s="38" t="s">
        <v>24</v>
      </c>
      <c r="B25" s="39"/>
      <c r="C25" s="40" t="s">
        <v>25</v>
      </c>
    </row>
    <row r="26" spans="1:3" x14ac:dyDescent="0.75">
      <c r="A26" s="41" t="s">
        <v>7</v>
      </c>
      <c r="B26" s="42"/>
      <c r="C26" s="11" t="s">
        <v>29</v>
      </c>
    </row>
    <row r="27" spans="1:3" x14ac:dyDescent="0.75">
      <c r="A27" s="6" t="s">
        <v>8</v>
      </c>
      <c r="B27" s="7"/>
      <c r="C27" s="2"/>
    </row>
    <row r="28" spans="1:3" x14ac:dyDescent="0.75">
      <c r="A28" s="1" t="s">
        <v>23</v>
      </c>
      <c r="B28" s="2">
        <v>16000</v>
      </c>
      <c r="C28" s="2">
        <v>9417.52</v>
      </c>
    </row>
    <row r="29" spans="1:3" x14ac:dyDescent="0.75">
      <c r="A29" s="1" t="s">
        <v>18</v>
      </c>
      <c r="B29" s="2">
        <v>4500</v>
      </c>
      <c r="C29" s="2">
        <v>3621.96</v>
      </c>
    </row>
    <row r="30" spans="1:3" x14ac:dyDescent="0.75">
      <c r="A30" s="1" t="s">
        <v>10</v>
      </c>
      <c r="B30" s="2">
        <v>4834</v>
      </c>
      <c r="C30" s="2">
        <v>4834</v>
      </c>
    </row>
    <row r="31" spans="1:3" x14ac:dyDescent="0.75">
      <c r="A31" s="1" t="s">
        <v>14</v>
      </c>
      <c r="B31" s="2">
        <v>200</v>
      </c>
      <c r="C31" s="2">
        <v>200</v>
      </c>
    </row>
    <row r="32" spans="1:3" x14ac:dyDescent="0.75">
      <c r="A32" s="1" t="s">
        <v>15</v>
      </c>
      <c r="B32" s="2">
        <v>200</v>
      </c>
      <c r="C32" s="2">
        <v>200</v>
      </c>
    </row>
    <row r="33" spans="1:3" x14ac:dyDescent="0.75">
      <c r="A33" s="1" t="s">
        <v>16</v>
      </c>
      <c r="B33" s="2">
        <v>50</v>
      </c>
      <c r="C33" s="2">
        <v>50</v>
      </c>
    </row>
    <row r="34" spans="1:3" x14ac:dyDescent="0.75">
      <c r="A34" s="1" t="s">
        <v>17</v>
      </c>
      <c r="B34" s="2">
        <v>115</v>
      </c>
      <c r="C34" s="2"/>
    </row>
    <row r="35" spans="1:3" x14ac:dyDescent="0.75">
      <c r="A35" s="1" t="s">
        <v>11</v>
      </c>
      <c r="B35" s="2">
        <v>200</v>
      </c>
      <c r="C35" s="2">
        <v>87.25</v>
      </c>
    </row>
    <row r="36" spans="1:3" x14ac:dyDescent="0.75">
      <c r="A36" s="1" t="s">
        <v>32</v>
      </c>
      <c r="B36" s="2">
        <v>2800</v>
      </c>
      <c r="C36" s="2">
        <v>3097.5</v>
      </c>
    </row>
    <row r="37" spans="1:3" x14ac:dyDescent="0.75">
      <c r="A37" s="43" t="s">
        <v>81</v>
      </c>
      <c r="B37" s="12"/>
      <c r="C37" s="2"/>
    </row>
    <row r="38" spans="1:3" x14ac:dyDescent="0.75">
      <c r="A38" s="43" t="s">
        <v>82</v>
      </c>
      <c r="B38" s="12"/>
      <c r="C38" s="2"/>
    </row>
    <row r="39" spans="1:3" x14ac:dyDescent="0.75">
      <c r="A39" s="43" t="s">
        <v>83</v>
      </c>
      <c r="B39" s="12"/>
      <c r="C39" s="2"/>
    </row>
    <row r="40" spans="1:3" x14ac:dyDescent="0.75">
      <c r="A40" s="1" t="s">
        <v>80</v>
      </c>
      <c r="B40" s="12"/>
      <c r="C40" s="2">
        <v>60.98</v>
      </c>
    </row>
    <row r="41" spans="1:3" x14ac:dyDescent="0.75">
      <c r="A41" s="1" t="s">
        <v>21</v>
      </c>
      <c r="B41" s="2">
        <v>3000</v>
      </c>
      <c r="C41" s="2">
        <v>84.66</v>
      </c>
    </row>
    <row r="42" spans="1:3" x14ac:dyDescent="0.75">
      <c r="A42" s="1" t="s">
        <v>20</v>
      </c>
      <c r="B42" s="2">
        <v>1500</v>
      </c>
      <c r="C42" s="2">
        <v>126.78</v>
      </c>
    </row>
    <row r="43" spans="1:3" x14ac:dyDescent="0.75">
      <c r="A43" s="1" t="s">
        <v>69</v>
      </c>
      <c r="B43" s="2"/>
      <c r="C43" s="2">
        <v>1</v>
      </c>
    </row>
    <row r="44" spans="1:3" x14ac:dyDescent="0.75">
      <c r="A44" s="1" t="s">
        <v>22</v>
      </c>
      <c r="B44" s="2">
        <v>879.7</v>
      </c>
      <c r="C44" s="2">
        <v>461.7</v>
      </c>
    </row>
    <row r="45" spans="1:3" x14ac:dyDescent="0.75">
      <c r="A45" s="1" t="s">
        <v>12</v>
      </c>
      <c r="B45" s="2">
        <v>500</v>
      </c>
      <c r="C45" s="2">
        <v>6.8</v>
      </c>
    </row>
    <row r="46" spans="1:3" x14ac:dyDescent="0.75">
      <c r="A46" s="1" t="s">
        <v>70</v>
      </c>
      <c r="B46" s="3">
        <v>650</v>
      </c>
      <c r="C46" s="2">
        <v>773.06</v>
      </c>
    </row>
    <row r="47" spans="1:3" ht="15.5" thickBot="1" x14ac:dyDescent="0.9">
      <c r="A47" s="1" t="s">
        <v>62</v>
      </c>
      <c r="B47" s="3">
        <v>650</v>
      </c>
      <c r="C47" s="2">
        <v>299.31</v>
      </c>
    </row>
    <row r="48" spans="1:3" ht="15.5" thickBot="1" x14ac:dyDescent="0.9">
      <c r="A48" s="8" t="s">
        <v>1</v>
      </c>
      <c r="B48" s="10">
        <f>SUM(B28:B47)</f>
        <v>36078.699999999997</v>
      </c>
      <c r="C48" s="10">
        <f>SUM(C28:C47)</f>
        <v>23322.52</v>
      </c>
    </row>
  </sheetData>
  <mergeCells count="6">
    <mergeCell ref="A6:B6"/>
    <mergeCell ref="A1:C1"/>
    <mergeCell ref="A2:C2"/>
    <mergeCell ref="A3:C3"/>
    <mergeCell ref="A4:B4"/>
    <mergeCell ref="A5:B5"/>
  </mergeCells>
  <printOptions horizontalCentered="1"/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EB4BB-ED51-4A46-9524-350F8022D468}">
  <dimension ref="A1:K35"/>
  <sheetViews>
    <sheetView workbookViewId="0">
      <selection activeCell="J39" sqref="J39"/>
    </sheetView>
  </sheetViews>
  <sheetFormatPr defaultRowHeight="14.75" x14ac:dyDescent="0.75"/>
  <cols>
    <col min="2" max="2" width="25.7265625" bestFit="1" customWidth="1"/>
    <col min="4" max="4" width="10.81640625" bestFit="1" customWidth="1"/>
    <col min="6" max="6" width="2.1796875" customWidth="1"/>
    <col min="8" max="8" width="20.6796875" customWidth="1"/>
    <col min="10" max="10" width="17.04296875" bestFit="1" customWidth="1"/>
  </cols>
  <sheetData>
    <row r="1" spans="1:11" x14ac:dyDescent="0.75">
      <c r="A1" s="52" t="s">
        <v>71</v>
      </c>
      <c r="B1" s="52"/>
      <c r="C1" s="52"/>
      <c r="D1" s="52"/>
      <c r="E1" s="52"/>
      <c r="F1" s="14"/>
      <c r="G1" s="53" t="s">
        <v>75</v>
      </c>
      <c r="H1" s="53"/>
      <c r="I1" s="53"/>
      <c r="J1" s="53"/>
      <c r="K1" s="53"/>
    </row>
    <row r="2" spans="1:11" x14ac:dyDescent="0.75">
      <c r="A2" s="15" t="s">
        <v>33</v>
      </c>
      <c r="B2" s="15" t="s">
        <v>34</v>
      </c>
      <c r="C2" s="15" t="s">
        <v>77</v>
      </c>
      <c r="D2" s="15" t="s">
        <v>35</v>
      </c>
      <c r="E2" s="15" t="s">
        <v>36</v>
      </c>
      <c r="F2" s="14"/>
      <c r="G2" s="15" t="s">
        <v>33</v>
      </c>
      <c r="H2" s="15" t="s">
        <v>34</v>
      </c>
      <c r="I2" s="15" t="s">
        <v>77</v>
      </c>
      <c r="J2" s="15" t="s">
        <v>35</v>
      </c>
      <c r="K2" s="15" t="s">
        <v>36</v>
      </c>
    </row>
    <row r="3" spans="1:11" x14ac:dyDescent="0.75">
      <c r="A3" s="16"/>
      <c r="B3" s="17"/>
      <c r="C3" s="18"/>
      <c r="D3" s="19"/>
      <c r="E3" s="20"/>
      <c r="F3" s="14"/>
      <c r="G3" s="21">
        <v>44616</v>
      </c>
      <c r="H3" s="19" t="s">
        <v>37</v>
      </c>
      <c r="I3" s="22" t="s">
        <v>38</v>
      </c>
      <c r="J3" s="19" t="s">
        <v>31</v>
      </c>
      <c r="K3" s="23">
        <v>145.97999999999999</v>
      </c>
    </row>
    <row r="4" spans="1:11" ht="15.5" thickBot="1" x14ac:dyDescent="0.9">
      <c r="A4" s="21"/>
      <c r="B4" s="19"/>
      <c r="C4" s="22"/>
      <c r="D4" s="19"/>
      <c r="E4" s="20"/>
      <c r="F4" s="14"/>
      <c r="G4" s="21">
        <v>44622</v>
      </c>
      <c r="H4" s="19" t="s">
        <v>39</v>
      </c>
      <c r="I4" s="22" t="s">
        <v>38</v>
      </c>
      <c r="J4" s="19" t="s">
        <v>30</v>
      </c>
      <c r="K4" s="23">
        <v>71.599999999999994</v>
      </c>
    </row>
    <row r="5" spans="1:11" ht="15.5" thickBot="1" x14ac:dyDescent="0.9">
      <c r="A5" s="54" t="s">
        <v>40</v>
      </c>
      <c r="B5" s="54"/>
      <c r="C5" s="25"/>
      <c r="D5" s="26"/>
      <c r="E5" s="27">
        <f>SUM(E3:E4)</f>
        <v>0</v>
      </c>
      <c r="F5" s="14"/>
      <c r="G5" s="21">
        <v>44659</v>
      </c>
      <c r="H5" s="19" t="s">
        <v>53</v>
      </c>
      <c r="I5" s="22" t="s">
        <v>38</v>
      </c>
      <c r="J5" s="19" t="s">
        <v>30</v>
      </c>
      <c r="K5" s="37">
        <v>4.75</v>
      </c>
    </row>
    <row r="6" spans="1:11" x14ac:dyDescent="0.75">
      <c r="A6" s="24"/>
      <c r="B6" s="26"/>
      <c r="C6" s="26"/>
      <c r="D6" s="26"/>
      <c r="E6" s="28"/>
      <c r="F6" s="14"/>
      <c r="G6" s="21">
        <v>44662</v>
      </c>
      <c r="H6" s="19" t="s">
        <v>54</v>
      </c>
      <c r="I6" s="22" t="s">
        <v>38</v>
      </c>
      <c r="J6" s="19" t="s">
        <v>30</v>
      </c>
      <c r="K6" s="37">
        <v>16.690000000000001</v>
      </c>
    </row>
    <row r="7" spans="1:11" x14ac:dyDescent="0.75">
      <c r="A7" s="29" t="s">
        <v>72</v>
      </c>
      <c r="B7" s="29"/>
      <c r="C7" s="29"/>
      <c r="D7" s="29"/>
      <c r="E7" s="29"/>
      <c r="F7" s="14"/>
      <c r="G7" s="21">
        <v>44662</v>
      </c>
      <c r="H7" s="19" t="s">
        <v>54</v>
      </c>
      <c r="I7" s="22" t="s">
        <v>38</v>
      </c>
      <c r="J7" s="19" t="s">
        <v>31</v>
      </c>
      <c r="K7" s="37">
        <v>33.33</v>
      </c>
    </row>
    <row r="8" spans="1:11" x14ac:dyDescent="0.75">
      <c r="A8" s="15" t="s">
        <v>33</v>
      </c>
      <c r="B8" s="15" t="s">
        <v>34</v>
      </c>
      <c r="C8" s="15" t="s">
        <v>77</v>
      </c>
      <c r="D8" s="15" t="s">
        <v>35</v>
      </c>
      <c r="E8" s="15" t="s">
        <v>36</v>
      </c>
      <c r="F8" s="14"/>
      <c r="G8" s="21">
        <v>44672</v>
      </c>
      <c r="H8" s="19" t="s">
        <v>55</v>
      </c>
      <c r="I8" s="22" t="s">
        <v>38</v>
      </c>
      <c r="J8" s="19" t="s">
        <v>31</v>
      </c>
      <c r="K8" s="37">
        <v>401.92</v>
      </c>
    </row>
    <row r="9" spans="1:11" ht="15.5" thickBot="1" x14ac:dyDescent="0.9">
      <c r="A9" s="21">
        <v>44631</v>
      </c>
      <c r="B9" s="19" t="s">
        <v>41</v>
      </c>
      <c r="C9" s="22" t="s">
        <v>38</v>
      </c>
      <c r="D9" s="19" t="s">
        <v>31</v>
      </c>
      <c r="E9" s="20">
        <v>138.99</v>
      </c>
      <c r="F9" s="14"/>
      <c r="G9" s="21">
        <v>44672</v>
      </c>
      <c r="H9" s="19" t="s">
        <v>55</v>
      </c>
      <c r="I9" s="22" t="s">
        <v>38</v>
      </c>
      <c r="J9" s="19" t="s">
        <v>30</v>
      </c>
      <c r="K9" s="37">
        <v>43.81</v>
      </c>
    </row>
    <row r="10" spans="1:11" ht="15.5" thickBot="1" x14ac:dyDescent="0.9">
      <c r="A10" s="54" t="s">
        <v>42</v>
      </c>
      <c r="B10" s="54"/>
      <c r="C10" s="25"/>
      <c r="D10" s="26"/>
      <c r="E10" s="27">
        <f>SUM(E9)</f>
        <v>138.99</v>
      </c>
      <c r="F10" s="14"/>
      <c r="G10" s="21">
        <v>44672</v>
      </c>
      <c r="H10" s="19" t="s">
        <v>55</v>
      </c>
      <c r="I10" s="22" t="s">
        <v>38</v>
      </c>
      <c r="J10" s="19" t="s">
        <v>31</v>
      </c>
      <c r="K10" s="37">
        <v>29.85</v>
      </c>
    </row>
    <row r="11" spans="1:11" x14ac:dyDescent="0.75">
      <c r="A11" s="14"/>
      <c r="B11" s="25" t="s">
        <v>92</v>
      </c>
      <c r="C11" s="14"/>
      <c r="D11" s="14"/>
      <c r="E11" s="14"/>
      <c r="F11" s="14"/>
      <c r="G11" s="21">
        <v>44673</v>
      </c>
      <c r="H11" s="19" t="s">
        <v>56</v>
      </c>
      <c r="I11" s="22" t="s">
        <v>38</v>
      </c>
      <c r="J11" s="19" t="s">
        <v>31</v>
      </c>
      <c r="K11" s="37">
        <v>12.99</v>
      </c>
    </row>
    <row r="12" spans="1:11" x14ac:dyDescent="0.75">
      <c r="A12" s="14"/>
      <c r="B12" s="36" t="s">
        <v>93</v>
      </c>
      <c r="C12" s="14"/>
      <c r="D12" s="14"/>
      <c r="E12" s="14"/>
      <c r="F12" s="14"/>
      <c r="G12" s="21">
        <v>44673</v>
      </c>
      <c r="H12" s="19" t="s">
        <v>57</v>
      </c>
      <c r="I12" s="22" t="s">
        <v>38</v>
      </c>
      <c r="J12" s="19" t="s">
        <v>22</v>
      </c>
      <c r="K12" s="37">
        <v>9.42</v>
      </c>
    </row>
    <row r="13" spans="1:11" x14ac:dyDescent="0.75">
      <c r="A13" s="14"/>
      <c r="B13" s="14"/>
      <c r="C13" s="14"/>
      <c r="D13" s="14"/>
      <c r="E13" s="14"/>
      <c r="F13" s="14"/>
      <c r="G13" s="21">
        <v>44676</v>
      </c>
      <c r="H13" s="19" t="s">
        <v>58</v>
      </c>
      <c r="I13" s="22" t="s">
        <v>38</v>
      </c>
      <c r="J13" s="19" t="s">
        <v>31</v>
      </c>
      <c r="K13" s="37">
        <v>8.24</v>
      </c>
    </row>
    <row r="14" spans="1:11" x14ac:dyDescent="0.75">
      <c r="A14" s="29" t="s">
        <v>43</v>
      </c>
      <c r="B14" s="29"/>
      <c r="C14" s="29"/>
      <c r="D14" s="29"/>
      <c r="E14" s="29"/>
      <c r="F14" s="14"/>
      <c r="G14" s="21">
        <v>44676</v>
      </c>
      <c r="H14" s="19" t="s">
        <v>59</v>
      </c>
      <c r="I14" s="22" t="s">
        <v>38</v>
      </c>
      <c r="J14" s="19" t="s">
        <v>30</v>
      </c>
      <c r="K14" s="37">
        <v>6.43</v>
      </c>
    </row>
    <row r="15" spans="1:11" x14ac:dyDescent="0.75">
      <c r="A15" s="15" t="s">
        <v>33</v>
      </c>
      <c r="B15" s="15" t="s">
        <v>34</v>
      </c>
      <c r="C15" s="15" t="s">
        <v>77</v>
      </c>
      <c r="D15" s="15" t="s">
        <v>35</v>
      </c>
      <c r="E15" s="15" t="s">
        <v>36</v>
      </c>
      <c r="F15" s="14"/>
      <c r="G15" s="21">
        <v>44676</v>
      </c>
      <c r="H15" s="19" t="s">
        <v>60</v>
      </c>
      <c r="I15" s="22" t="s">
        <v>38</v>
      </c>
      <c r="J15" s="19" t="s">
        <v>30</v>
      </c>
      <c r="K15" s="37">
        <v>5.78</v>
      </c>
    </row>
    <row r="16" spans="1:11" x14ac:dyDescent="0.75">
      <c r="A16" s="21"/>
      <c r="B16" s="19"/>
      <c r="C16" s="22"/>
      <c r="D16" s="19"/>
      <c r="E16" s="23"/>
      <c r="F16" s="14"/>
      <c r="G16" s="21">
        <v>44676</v>
      </c>
      <c r="H16" s="19" t="s">
        <v>61</v>
      </c>
      <c r="I16" s="22" t="s">
        <v>38</v>
      </c>
      <c r="J16" s="19" t="s">
        <v>30</v>
      </c>
      <c r="K16" s="37">
        <v>5.75</v>
      </c>
    </row>
    <row r="17" spans="1:11" ht="15.5" thickBot="1" x14ac:dyDescent="0.9">
      <c r="A17" s="21"/>
      <c r="B17" s="19"/>
      <c r="C17" s="22"/>
      <c r="D17" s="19"/>
      <c r="E17" s="20"/>
      <c r="F17" s="14"/>
      <c r="G17" s="21">
        <v>44687</v>
      </c>
      <c r="H17" s="19" t="s">
        <v>84</v>
      </c>
      <c r="I17" s="22" t="s">
        <v>38</v>
      </c>
      <c r="J17" s="19" t="s">
        <v>31</v>
      </c>
      <c r="K17" s="37">
        <v>19.260000000000002</v>
      </c>
    </row>
    <row r="18" spans="1:11" ht="15.5" thickBot="1" x14ac:dyDescent="0.9">
      <c r="A18" s="54" t="s">
        <v>47</v>
      </c>
      <c r="B18" s="54"/>
      <c r="C18" s="25"/>
      <c r="D18" s="26"/>
      <c r="E18" s="27">
        <f>SUM(E16:E17)</f>
        <v>0</v>
      </c>
      <c r="F18" s="14"/>
      <c r="G18" s="21">
        <v>44690</v>
      </c>
      <c r="H18" s="19" t="s">
        <v>55</v>
      </c>
      <c r="I18" s="22" t="s">
        <v>38</v>
      </c>
      <c r="J18" s="19" t="s">
        <v>31</v>
      </c>
      <c r="K18" s="37">
        <v>6.99</v>
      </c>
    </row>
    <row r="19" spans="1:11" x14ac:dyDescent="0.75">
      <c r="A19" s="29"/>
      <c r="B19" s="29"/>
      <c r="C19" s="29"/>
      <c r="D19" s="29"/>
      <c r="E19" s="29"/>
      <c r="F19" s="14"/>
      <c r="G19" s="21">
        <v>44694</v>
      </c>
      <c r="H19" s="19" t="s">
        <v>85</v>
      </c>
      <c r="I19" s="22" t="s">
        <v>38</v>
      </c>
      <c r="J19" s="19" t="s">
        <v>31</v>
      </c>
      <c r="K19" s="37">
        <v>27.97</v>
      </c>
    </row>
    <row r="20" spans="1:11" x14ac:dyDescent="0.75">
      <c r="A20" s="29" t="s">
        <v>74</v>
      </c>
      <c r="B20" s="29"/>
      <c r="C20" s="29"/>
      <c r="D20" s="29"/>
      <c r="E20" s="29"/>
      <c r="F20" s="14"/>
      <c r="G20" s="21">
        <v>44729</v>
      </c>
      <c r="H20" s="19" t="s">
        <v>86</v>
      </c>
      <c r="I20" s="22" t="s">
        <v>38</v>
      </c>
      <c r="J20" s="19" t="s">
        <v>31</v>
      </c>
      <c r="K20" s="37">
        <v>528.66999999999996</v>
      </c>
    </row>
    <row r="21" spans="1:11" x14ac:dyDescent="0.75">
      <c r="A21" s="15" t="s">
        <v>33</v>
      </c>
      <c r="B21" s="15" t="s">
        <v>34</v>
      </c>
      <c r="C21" s="15" t="s">
        <v>76</v>
      </c>
      <c r="D21" s="15" t="s">
        <v>35</v>
      </c>
      <c r="E21" s="15" t="s">
        <v>36</v>
      </c>
      <c r="F21" s="14"/>
      <c r="G21" s="21">
        <v>44729</v>
      </c>
      <c r="H21" s="19" t="s">
        <v>86</v>
      </c>
      <c r="I21" s="22" t="s">
        <v>38</v>
      </c>
      <c r="J21" s="19" t="s">
        <v>80</v>
      </c>
      <c r="K21" s="37">
        <v>60.98</v>
      </c>
    </row>
    <row r="22" spans="1:11" x14ac:dyDescent="0.75">
      <c r="A22" s="21"/>
      <c r="B22" s="19"/>
      <c r="C22" s="22">
        <v>50</v>
      </c>
      <c r="D22" s="19"/>
      <c r="E22" s="23"/>
      <c r="F22" s="14"/>
      <c r="G22" s="21">
        <v>44736</v>
      </c>
      <c r="H22" s="19" t="s">
        <v>88</v>
      </c>
      <c r="I22" s="22" t="s">
        <v>38</v>
      </c>
      <c r="J22" s="19" t="s">
        <v>31</v>
      </c>
      <c r="K22" s="37">
        <v>171.6</v>
      </c>
    </row>
    <row r="23" spans="1:11" ht="15.5" thickBot="1" x14ac:dyDescent="0.9">
      <c r="A23" s="21"/>
      <c r="B23" s="19"/>
      <c r="C23" s="22"/>
      <c r="D23" s="19"/>
      <c r="E23" s="20"/>
      <c r="F23" s="14"/>
      <c r="G23" s="21">
        <v>44736</v>
      </c>
      <c r="H23" s="19" t="s">
        <v>88</v>
      </c>
      <c r="I23" s="22" t="s">
        <v>38</v>
      </c>
      <c r="J23" s="19" t="s">
        <v>30</v>
      </c>
      <c r="K23" s="37">
        <v>21.93</v>
      </c>
    </row>
    <row r="24" spans="1:11" ht="15.5" thickBot="1" x14ac:dyDescent="0.9">
      <c r="A24" s="30"/>
      <c r="B24" s="25"/>
      <c r="C24" s="27">
        <f>SUM(C18:C23)</f>
        <v>50</v>
      </c>
      <c r="D24" s="26"/>
      <c r="E24" s="27">
        <f>SUM(E18:E23)</f>
        <v>0</v>
      </c>
      <c r="F24" s="14"/>
      <c r="G24" s="21">
        <v>44736</v>
      </c>
      <c r="H24" s="19" t="s">
        <v>88</v>
      </c>
      <c r="I24" s="22" t="s">
        <v>38</v>
      </c>
      <c r="J24" s="19" t="s">
        <v>22</v>
      </c>
      <c r="K24" s="37">
        <v>284.77</v>
      </c>
    </row>
    <row r="25" spans="1:11" x14ac:dyDescent="0.75">
      <c r="F25" s="14"/>
      <c r="G25" s="21">
        <v>44736</v>
      </c>
      <c r="H25" s="19" t="s">
        <v>89</v>
      </c>
      <c r="I25" s="22" t="s">
        <v>38</v>
      </c>
      <c r="J25" s="19" t="s">
        <v>31</v>
      </c>
      <c r="K25" s="37">
        <v>29.53</v>
      </c>
    </row>
    <row r="26" spans="1:11" x14ac:dyDescent="0.75">
      <c r="A26" s="32" t="s">
        <v>73</v>
      </c>
      <c r="B26" s="32"/>
      <c r="C26" s="32"/>
      <c r="D26" s="32"/>
      <c r="E26" s="32"/>
      <c r="F26" s="14"/>
      <c r="G26" s="21">
        <v>44736</v>
      </c>
      <c r="H26" s="19" t="s">
        <v>90</v>
      </c>
      <c r="I26" s="22" t="s">
        <v>38</v>
      </c>
      <c r="J26" s="19" t="s">
        <v>31</v>
      </c>
      <c r="K26" s="37">
        <v>15.99</v>
      </c>
    </row>
    <row r="27" spans="1:11" x14ac:dyDescent="0.75">
      <c r="A27" s="15" t="s">
        <v>33</v>
      </c>
      <c r="B27" s="15" t="s">
        <v>34</v>
      </c>
      <c r="C27" s="15" t="s">
        <v>77</v>
      </c>
      <c r="D27" s="15" t="s">
        <v>35</v>
      </c>
      <c r="E27" s="15" t="s">
        <v>36</v>
      </c>
      <c r="F27" s="14"/>
      <c r="G27" s="21">
        <v>44742</v>
      </c>
      <c r="H27" s="19" t="s">
        <v>91</v>
      </c>
      <c r="I27" s="22" t="s">
        <v>38</v>
      </c>
      <c r="J27" s="19" t="s">
        <v>31</v>
      </c>
      <c r="K27" s="37">
        <v>50.31</v>
      </c>
    </row>
    <row r="28" spans="1:11" ht="15.5" thickBot="1" x14ac:dyDescent="0.9">
      <c r="A28" s="21">
        <v>44630</v>
      </c>
      <c r="B28" s="19" t="s">
        <v>48</v>
      </c>
      <c r="C28" s="22" t="s">
        <v>38</v>
      </c>
      <c r="D28" s="19" t="s">
        <v>31</v>
      </c>
      <c r="E28" s="23">
        <v>35.15</v>
      </c>
      <c r="F28" s="14"/>
      <c r="G28" s="21"/>
      <c r="H28" s="19"/>
      <c r="I28" s="22"/>
      <c r="J28" s="19"/>
      <c r="K28" s="37"/>
    </row>
    <row r="29" spans="1:11" ht="15.5" thickBot="1" x14ac:dyDescent="0.9">
      <c r="A29" s="21">
        <v>44631</v>
      </c>
      <c r="B29" s="19" t="s">
        <v>49</v>
      </c>
      <c r="C29" s="22" t="s">
        <v>38</v>
      </c>
      <c r="D29" s="19" t="s">
        <v>31</v>
      </c>
      <c r="E29" s="23">
        <v>57.38</v>
      </c>
      <c r="F29" s="14"/>
      <c r="G29" s="31"/>
      <c r="H29" s="35" t="s">
        <v>44</v>
      </c>
      <c r="I29" s="35"/>
      <c r="J29" s="26"/>
      <c r="K29" s="27">
        <f>SUM(K3:K28)</f>
        <v>2014.5399999999997</v>
      </c>
    </row>
    <row r="30" spans="1:11" x14ac:dyDescent="0.75">
      <c r="A30" s="21">
        <v>44729</v>
      </c>
      <c r="B30" s="19" t="s">
        <v>87</v>
      </c>
      <c r="C30" s="22" t="s">
        <v>38</v>
      </c>
      <c r="D30" s="19" t="s">
        <v>30</v>
      </c>
      <c r="E30" s="37">
        <v>24.22</v>
      </c>
      <c r="F30" s="14"/>
      <c r="G30" s="14"/>
      <c r="H30" s="36" t="s">
        <v>45</v>
      </c>
      <c r="I30" s="36"/>
      <c r="J30" s="14"/>
      <c r="K30" s="14"/>
    </row>
    <row r="31" spans="1:11" x14ac:dyDescent="0.75">
      <c r="A31" s="21"/>
      <c r="B31" s="19"/>
      <c r="C31" s="22"/>
      <c r="D31" s="19"/>
      <c r="E31" s="23"/>
      <c r="F31" s="14"/>
      <c r="G31" s="14"/>
      <c r="I31" s="36" t="s">
        <v>46</v>
      </c>
      <c r="J31" s="14"/>
      <c r="K31" s="14"/>
    </row>
    <row r="32" spans="1:11" ht="15.5" thickBot="1" x14ac:dyDescent="0.9">
      <c r="A32" s="21"/>
      <c r="B32" s="19"/>
      <c r="C32" s="22"/>
      <c r="D32" s="19"/>
      <c r="E32" s="23"/>
      <c r="F32" s="14"/>
    </row>
    <row r="33" spans="1:6" ht="15.5" thickBot="1" x14ac:dyDescent="0.9">
      <c r="A33" s="44" t="s">
        <v>50</v>
      </c>
      <c r="B33" s="44"/>
      <c r="C33" s="35"/>
      <c r="D33" s="14"/>
      <c r="E33" s="27">
        <f>SUM(E28:E32)</f>
        <v>116.75</v>
      </c>
      <c r="F33" s="14"/>
    </row>
    <row r="34" spans="1:6" x14ac:dyDescent="0.75">
      <c r="A34" s="33"/>
      <c r="B34" s="45" t="s">
        <v>51</v>
      </c>
      <c r="C34" s="36"/>
      <c r="D34" s="14"/>
      <c r="E34" s="34"/>
      <c r="F34" s="14"/>
    </row>
    <row r="35" spans="1:6" x14ac:dyDescent="0.75">
      <c r="A35" s="33"/>
      <c r="C35" s="36" t="s">
        <v>52</v>
      </c>
      <c r="D35" s="14"/>
      <c r="E35" s="34"/>
    </row>
  </sheetData>
  <mergeCells count="5">
    <mergeCell ref="A1:E1"/>
    <mergeCell ref="G1:K1"/>
    <mergeCell ref="A10:B10"/>
    <mergeCell ref="A5:B5"/>
    <mergeCell ref="A18:B18"/>
  </mergeCells>
  <printOptions horizontalCentered="1"/>
  <pageMargins left="0" right="0" top="0.75" bottom="0" header="0.3" footer="0.3"/>
  <pageSetup orientation="landscape" horizontalDpi="300" verticalDpi="300" r:id="rId1"/>
  <headerFooter>
    <oddHeader>&amp;C&amp;"Book Antiqua,Regular"&amp;20 2022  Grant Expenditures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Q1 Budget vs Actual</vt:lpstr>
      <vt:lpstr>2022 Grant Expenditures</vt:lpstr>
      <vt:lpstr>'2022 Grant Expenditures'!Print_Area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2022-07-18T01:21:25Z</cp:lastPrinted>
  <dcterms:created xsi:type="dcterms:W3CDTF">2019-02-11T16:13:47Z</dcterms:created>
  <dcterms:modified xsi:type="dcterms:W3CDTF">2023-04-26T20:17:44Z</dcterms:modified>
</cp:coreProperties>
</file>