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 SPRINGFIELD LIBRARY\FINANCIAL RECORDS\Budget &amp; Ledger\2021 Ledger\2021 Budget\"/>
    </mc:Choice>
  </mc:AlternateContent>
  <xr:revisionPtr revIDLastSave="0" documentId="13_ncr:1_{5E41FEF6-DDA0-4A45-934F-E1C0B39DA215}" xr6:coauthVersionLast="47" xr6:coauthVersionMax="47" xr10:uidLastSave="{00000000-0000-0000-0000-000000000000}"/>
  <bookViews>
    <workbookView xWindow="1800" yWindow="930" windowWidth="10685" windowHeight="11070" xr2:uid="{99D2AFD5-3E32-411C-BF43-294B2087CC8C}"/>
  </bookViews>
  <sheets>
    <sheet name="Operations" sheetId="1" r:id="rId1"/>
    <sheet name="Grants" sheetId="2" r:id="rId2"/>
    <sheet name="Grant Expenditures" sheetId="4" r:id="rId3"/>
  </sheets>
  <definedNames>
    <definedName name="_xlnm.Print_Area" localSheetId="2">'Grant Expenditures'!$A$1:$D$47</definedName>
    <definedName name="_xlnm.Print_Area" localSheetId="1">Grants!$A$1:$C$7</definedName>
    <definedName name="_xlnm.Print_Area" localSheetId="0">Operations!$A$1:$I$51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32" i="1"/>
  <c r="D31" i="4"/>
  <c r="B51" i="1"/>
  <c r="C24" i="1"/>
  <c r="D45" i="4"/>
  <c r="D24" i="4"/>
  <c r="D47" i="4" s="1"/>
  <c r="C7" i="2"/>
  <c r="B24" i="1"/>
  <c r="F42" i="1" l="1"/>
  <c r="C51" i="1"/>
</calcChain>
</file>

<file path=xl/sharedStrings.xml><?xml version="1.0" encoding="utf-8"?>
<sst xmlns="http://schemas.openxmlformats.org/spreadsheetml/2006/main" count="160" uniqueCount="90">
  <si>
    <t>Springfield Library</t>
  </si>
  <si>
    <t>Operating Income</t>
  </si>
  <si>
    <t>2020 Balance Forward</t>
  </si>
  <si>
    <t>Local Public Funds - Town of Springfield</t>
  </si>
  <si>
    <t>Local Public Funds - CV-SCS</t>
  </si>
  <si>
    <t>Interest, Dividends, Investment Income</t>
  </si>
  <si>
    <t>Gifts &amp; Endowments</t>
  </si>
  <si>
    <t>Amazon Smile</t>
  </si>
  <si>
    <t>Library Charges</t>
  </si>
  <si>
    <t>Fundraising</t>
  </si>
  <si>
    <t xml:space="preserve">     Recycling</t>
  </si>
  <si>
    <t>TOTAL</t>
  </si>
  <si>
    <t>Operating Expenses</t>
  </si>
  <si>
    <t>Payroll Total</t>
  </si>
  <si>
    <t xml:space="preserve">     Staff</t>
  </si>
  <si>
    <t>4CLS Automation</t>
  </si>
  <si>
    <t>4CLS Cataloging Fees</t>
  </si>
  <si>
    <t>4CLS Gift Processing Fees</t>
  </si>
  <si>
    <t>Books</t>
  </si>
  <si>
    <t>Insurance Total</t>
  </si>
  <si>
    <t>Cleaning Supplies</t>
  </si>
  <si>
    <t>Postage &amp; Freight</t>
  </si>
  <si>
    <t>Professional Membership</t>
  </si>
  <si>
    <t>Programs</t>
  </si>
  <si>
    <t>Travel &amp; Training</t>
  </si>
  <si>
    <t>Budget</t>
  </si>
  <si>
    <t>Actual</t>
  </si>
  <si>
    <t>Income</t>
  </si>
  <si>
    <t>Expenses</t>
  </si>
  <si>
    <t xml:space="preserve">     2021 Annual Appeal</t>
  </si>
  <si>
    <t xml:space="preserve">     2020 Annual Appeal</t>
  </si>
  <si>
    <t>4CLS Video Circuit</t>
  </si>
  <si>
    <t>4CLS Large Print Circuit</t>
  </si>
  <si>
    <t>4CLS Download Zone</t>
  </si>
  <si>
    <t>4CLS Research Center</t>
  </si>
  <si>
    <t>Janet Whipple Estate</t>
  </si>
  <si>
    <t>NYS Local Library Services Aid</t>
  </si>
  <si>
    <t>Telecommunications</t>
  </si>
  <si>
    <t>Reimbursement - Unemployment Insurance</t>
  </si>
  <si>
    <t>Reimbursement - U. S. Treasury</t>
  </si>
  <si>
    <t>4CLS Network</t>
  </si>
  <si>
    <t>Office &amp; Library Supplies</t>
  </si>
  <si>
    <t>Town of Springfield (overpayment)</t>
  </si>
  <si>
    <t>Noel Dries Estate</t>
  </si>
  <si>
    <t>Grant</t>
  </si>
  <si>
    <t>Date Received</t>
  </si>
  <si>
    <t>Amount</t>
  </si>
  <si>
    <r>
      <rPr>
        <b/>
        <sz val="11"/>
        <color theme="1"/>
        <rFont val="Book Antiqua"/>
        <family val="1"/>
      </rPr>
      <t>Community Foundation of Otsego County COVID-19 Relief Fund</t>
    </r>
    <r>
      <rPr>
        <sz val="10"/>
        <color theme="1"/>
        <rFont val="Book Antiqua"/>
        <family val="1"/>
      </rPr>
      <t xml:space="preserve">
$2,549 for two new laptops for the public to use and a Zoom subscription.</t>
    </r>
  </si>
  <si>
    <t xml:space="preserve">     Book Sale</t>
  </si>
  <si>
    <t xml:space="preserve">     Payroll Withholding Taxes</t>
  </si>
  <si>
    <t>[$245.00]</t>
  </si>
  <si>
    <r>
      <rPr>
        <b/>
        <sz val="11"/>
        <color theme="1"/>
        <rFont val="Book Antiqua"/>
        <family val="1"/>
      </rPr>
      <t xml:space="preserve">Association of Rural and Small Libraries LTC Grant
</t>
    </r>
    <r>
      <rPr>
        <b/>
        <i/>
        <sz val="11"/>
        <color theme="1"/>
        <rFont val="Book Antiqua"/>
        <family val="1"/>
      </rPr>
      <t>(ALA LTC)</t>
    </r>
    <r>
      <rPr>
        <sz val="10"/>
        <color theme="1"/>
        <rFont val="Book Antiqua"/>
        <family val="1"/>
      </rPr>
      <t xml:space="preserve">
$3,000 to host a conversation in our Town about updating our internet service or bringing in a Fiber company to accelerate internet speeds for residences and businesses.</t>
    </r>
  </si>
  <si>
    <r>
      <rPr>
        <b/>
        <sz val="11"/>
        <color theme="1"/>
        <rFont val="Book Antiqua"/>
        <family val="1"/>
      </rPr>
      <t xml:space="preserve">Community Foundation of South Central New York
</t>
    </r>
    <r>
      <rPr>
        <b/>
        <i/>
        <sz val="11"/>
        <color theme="1"/>
        <rFont val="Book Antiqua"/>
        <family val="1"/>
      </rPr>
      <t>(125th Anniversary Celebration)</t>
    </r>
    <r>
      <rPr>
        <sz val="10"/>
        <color theme="1"/>
        <rFont val="Book Antiqua"/>
        <family val="1"/>
      </rPr>
      <t xml:space="preserve">
Submitted for $1,500, for a series of 4 programs in connection with the Springfield Historical Society for June to celebrate the library’s 125th anniversary.</t>
    </r>
  </si>
  <si>
    <r>
      <rPr>
        <b/>
        <sz val="11"/>
        <color theme="1"/>
        <rFont val="Book Antiqua"/>
        <family val="1"/>
      </rPr>
      <t xml:space="preserve">Stewart's Foundation
</t>
    </r>
    <r>
      <rPr>
        <b/>
        <i/>
        <sz val="11"/>
        <color theme="1"/>
        <rFont val="Book Antiqua"/>
        <family val="1"/>
      </rPr>
      <t>(Stewart's Grant)</t>
    </r>
    <r>
      <rPr>
        <sz val="10"/>
        <color theme="1"/>
        <rFont val="Book Antiqua"/>
        <family val="1"/>
      </rPr>
      <t xml:space="preserve">
Submitted for $2,000. $1,000 was written for new children’s books to support the Amish outreach (and for all community families). $1,000 was written for the Summer Reading program.</t>
    </r>
  </si>
  <si>
    <t>[$314.70]</t>
  </si>
  <si>
    <t>Book Replacement</t>
  </si>
  <si>
    <t>104 Terry Berkson</t>
  </si>
  <si>
    <t>125th Anniversary Celebration</t>
  </si>
  <si>
    <t>Amazon</t>
  </si>
  <si>
    <t>105 Springfield Historical Society</t>
  </si>
  <si>
    <t>106 Capital District Civil War Round Table</t>
  </si>
  <si>
    <t>107 Hyde Hall</t>
  </si>
  <si>
    <t>108 Hanna Conbeer</t>
  </si>
  <si>
    <t>ALA - LTC</t>
  </si>
  <si>
    <t>USPS</t>
  </si>
  <si>
    <t>Grant Amount: $3,000.00</t>
  </si>
  <si>
    <t>103 4CLS</t>
  </si>
  <si>
    <t>Community Foundation of Otsego County Grant</t>
  </si>
  <si>
    <t>Grant Amount: $2,600.00</t>
  </si>
  <si>
    <t>Stewart's Grant</t>
  </si>
  <si>
    <t>Grant Amount: $1,250.00</t>
  </si>
  <si>
    <t>Total Grant Amount: $8,350.00</t>
  </si>
  <si>
    <t>Total Grant Expenditures:</t>
  </si>
  <si>
    <t>[$2,243.24]</t>
  </si>
  <si>
    <t>[$5,185.00]</t>
  </si>
  <si>
    <t>Grant Amount: $1,500.00 / Received $1,491.26</t>
  </si>
  <si>
    <t>Reimbursement - Amazon</t>
  </si>
  <si>
    <t>Payroll</t>
  </si>
  <si>
    <t>1,040 hours @ $18.00</t>
  </si>
  <si>
    <t>108 hours @ $12.50</t>
  </si>
  <si>
    <t>Budgeted Amount</t>
  </si>
  <si>
    <t>3RD QUARTER NET WAGES</t>
  </si>
  <si>
    <t>HC</t>
  </si>
  <si>
    <t>BW</t>
  </si>
  <si>
    <t>GM</t>
  </si>
  <si>
    <t>BS</t>
  </si>
  <si>
    <t>Add 1/3 for annual estimate</t>
  </si>
  <si>
    <t>Estimated annual total</t>
  </si>
  <si>
    <t>Amount left for 4th Quarter</t>
  </si>
  <si>
    <t>2021 Q3 Budget vs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</si>
</sst>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m/dd/yy;@"/>
  </numFmts>
  <fonts count="16" x14ac:knownFonts="1">
    <font>
      <sz val="11"/>
      <color theme="1"/>
      <name val="Calibri"/>
      <family val="2"/>
      <scheme val="minor"/>
    </font>
    <font>
      <b/>
      <i/>
      <sz val="14"/>
      <color theme="1"/>
      <name val="Americana BT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i/>
      <sz val="10"/>
      <color theme="1"/>
      <name val="Book Antiqua"/>
      <family val="1"/>
    </font>
    <font>
      <b/>
      <i/>
      <sz val="20"/>
      <color theme="1"/>
      <name val="Americana BT"/>
      <family val="1"/>
    </font>
    <font>
      <i/>
      <sz val="11"/>
      <color theme="1"/>
      <name val="Book Antiqua"/>
      <family val="1"/>
    </font>
    <font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b/>
      <sz val="8"/>
      <color theme="1"/>
      <name val="Book Antiqua"/>
      <family val="1"/>
    </font>
    <font>
      <sz val="9"/>
      <color theme="1"/>
      <name val="Book Antiqua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/>
    <xf numFmtId="164" fontId="2" fillId="0" borderId="3" xfId="0" applyNumberFormat="1" applyFont="1" applyBorder="1"/>
    <xf numFmtId="0" fontId="2" fillId="0" borderId="0" xfId="0" applyFont="1" applyAlignment="1">
      <alignment horizontal="right" vertical="center"/>
    </xf>
    <xf numFmtId="164" fontId="3" fillId="0" borderId="0" xfId="0" applyNumberFormat="1" applyFont="1"/>
    <xf numFmtId="0" fontId="3" fillId="0" borderId="5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4" fillId="0" borderId="2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164" fontId="0" fillId="0" borderId="3" xfId="0" applyNumberFormat="1" applyBorder="1"/>
    <xf numFmtId="164" fontId="0" fillId="0" borderId="0" xfId="0" applyNumberFormat="1"/>
    <xf numFmtId="0" fontId="7" fillId="0" borderId="0" xfId="0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6" fillId="0" borderId="0" xfId="0" applyFont="1"/>
    <xf numFmtId="165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/>
    <xf numFmtId="8" fontId="10" fillId="0" borderId="1" xfId="0" applyNumberFormat="1" applyFont="1" applyBorder="1"/>
    <xf numFmtId="165" fontId="10" fillId="0" borderId="6" xfId="0" applyNumberFormat="1" applyFont="1" applyBorder="1" applyAlignment="1" applyProtection="1">
      <alignment horizontal="center"/>
      <protection locked="0"/>
    </xf>
    <xf numFmtId="0" fontId="10" fillId="0" borderId="6" xfId="0" applyFont="1" applyBorder="1"/>
    <xf numFmtId="8" fontId="10" fillId="0" borderId="6" xfId="0" applyNumberFormat="1" applyFont="1" applyBorder="1"/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8" fontId="12" fillId="0" borderId="3" xfId="0" applyNumberFormat="1" applyFont="1" applyBorder="1"/>
    <xf numFmtId="8" fontId="10" fillId="0" borderId="0" xfId="0" applyNumberFormat="1" applyFont="1"/>
    <xf numFmtId="165" fontId="10" fillId="0" borderId="0" xfId="0" applyNumberFormat="1" applyFont="1" applyAlignment="1" applyProtection="1">
      <alignment horizontal="center"/>
      <protection locked="0"/>
    </xf>
    <xf numFmtId="165" fontId="13" fillId="0" borderId="0" xfId="0" applyNumberFormat="1" applyFont="1" applyProtection="1">
      <protection locked="0"/>
    </xf>
    <xf numFmtId="165" fontId="6" fillId="0" borderId="0" xfId="0" applyNumberFormat="1" applyFont="1" applyProtection="1">
      <protection locked="0"/>
    </xf>
    <xf numFmtId="8" fontId="6" fillId="0" borderId="0" xfId="0" applyNumberFormat="1" applyFont="1"/>
    <xf numFmtId="0" fontId="7" fillId="0" borderId="0" xfId="0" applyFont="1"/>
    <xf numFmtId="8" fontId="7" fillId="0" borderId="3" xfId="0" applyNumberFormat="1" applyFont="1" applyBorder="1"/>
    <xf numFmtId="0" fontId="2" fillId="0" borderId="0" xfId="0" applyFont="1"/>
    <xf numFmtId="164" fontId="6" fillId="0" borderId="0" xfId="0" applyNumberFormat="1" applyFont="1"/>
    <xf numFmtId="0" fontId="13" fillId="0" borderId="0" xfId="0" applyFont="1"/>
    <xf numFmtId="164" fontId="6" fillId="0" borderId="3" xfId="0" applyNumberFormat="1" applyFont="1" applyBorder="1"/>
    <xf numFmtId="0" fontId="14" fillId="0" borderId="0" xfId="0" applyFont="1"/>
    <xf numFmtId="0" fontId="15" fillId="0" borderId="0" xfId="0" applyFont="1"/>
    <xf numFmtId="0" fontId="4" fillId="0" borderId="0" xfId="0" applyFont="1"/>
    <xf numFmtId="0" fontId="3" fillId="0" borderId="0" xfId="0" applyFont="1"/>
    <xf numFmtId="0" fontId="9" fillId="0" borderId="0" xfId="0" applyFont="1" applyAlignment="1">
      <alignment horizontal="right"/>
    </xf>
    <xf numFmtId="164" fontId="13" fillId="0" borderId="0" xfId="0" applyNumberFormat="1" applyFont="1"/>
    <xf numFmtId="164" fontId="3" fillId="0" borderId="3" xfId="0" applyNumberFormat="1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3863F-457D-42CD-AB43-87607CB5F1BA}">
  <dimension ref="A1:H51"/>
  <sheetViews>
    <sheetView tabSelected="1" zoomScale="90" zoomScaleNormal="90" workbookViewId="0">
      <selection activeCell="F1" sqref="F1"/>
    </sheetView>
  </sheetViews>
  <sheetFormatPr defaultRowHeight="14.75" x14ac:dyDescent="0.75"/>
  <cols>
    <col min="1" max="1" width="42.1796875" bestFit="1" customWidth="1"/>
    <col min="2" max="2" width="11.1796875" bestFit="1" customWidth="1"/>
    <col min="3" max="3" width="9.90625" bestFit="1" customWidth="1"/>
    <col min="4" max="4" width="1.6328125" customWidth="1"/>
    <col min="5" max="5" width="9" bestFit="1" customWidth="1"/>
    <col min="6" max="6" width="10" bestFit="1" customWidth="1"/>
  </cols>
  <sheetData>
    <row r="1" spans="1:3" ht="25.5" x14ac:dyDescent="1.1000000000000001">
      <c r="A1" s="50" t="s">
        <v>0</v>
      </c>
      <c r="B1" s="50"/>
      <c r="C1" s="50"/>
    </row>
    <row r="2" spans="1:3" ht="18" x14ac:dyDescent="0.8">
      <c r="A2" s="51" t="s">
        <v>89</v>
      </c>
      <c r="B2" s="51"/>
      <c r="C2" s="51"/>
    </row>
    <row r="3" spans="1:3" ht="14.5" customHeight="1" x14ac:dyDescent="0.8">
      <c r="A3" s="51"/>
      <c r="B3" s="51"/>
    </row>
    <row r="4" spans="1:3" x14ac:dyDescent="0.75">
      <c r="A4" s="52" t="s">
        <v>25</v>
      </c>
      <c r="B4" s="53"/>
      <c r="C4" s="10" t="s">
        <v>26</v>
      </c>
    </row>
    <row r="5" spans="1:3" x14ac:dyDescent="0.75">
      <c r="A5" s="52" t="s">
        <v>1</v>
      </c>
      <c r="B5" s="53"/>
      <c r="C5" s="10" t="s">
        <v>27</v>
      </c>
    </row>
    <row r="6" spans="1:3" x14ac:dyDescent="0.75">
      <c r="A6" s="1" t="s">
        <v>2</v>
      </c>
      <c r="B6" s="2">
        <v>6000</v>
      </c>
      <c r="C6" s="2">
        <v>6000</v>
      </c>
    </row>
    <row r="7" spans="1:3" x14ac:dyDescent="0.75">
      <c r="A7" s="1" t="s">
        <v>3</v>
      </c>
      <c r="B7" s="2">
        <v>15000</v>
      </c>
      <c r="C7" s="2">
        <v>15000</v>
      </c>
    </row>
    <row r="8" spans="1:3" x14ac:dyDescent="0.75">
      <c r="A8" s="1" t="s">
        <v>4</v>
      </c>
      <c r="B8" s="2">
        <v>750</v>
      </c>
      <c r="C8" s="2"/>
    </row>
    <row r="9" spans="1:3" x14ac:dyDescent="0.75">
      <c r="A9" s="1" t="s">
        <v>36</v>
      </c>
      <c r="B9" s="2">
        <v>1000</v>
      </c>
      <c r="C9" s="2">
        <v>1630.96</v>
      </c>
    </row>
    <row r="10" spans="1:3" x14ac:dyDescent="0.75">
      <c r="A10" s="1" t="s">
        <v>5</v>
      </c>
      <c r="B10" s="2">
        <v>300</v>
      </c>
      <c r="C10" s="2">
        <v>129</v>
      </c>
    </row>
    <row r="11" spans="1:3" x14ac:dyDescent="0.75">
      <c r="A11" s="1" t="s">
        <v>6</v>
      </c>
      <c r="B11" s="2">
        <v>500</v>
      </c>
      <c r="C11" s="2">
        <v>320</v>
      </c>
    </row>
    <row r="12" spans="1:3" x14ac:dyDescent="0.75">
      <c r="A12" s="1" t="s">
        <v>35</v>
      </c>
      <c r="B12" s="2"/>
      <c r="C12" s="2">
        <v>2000</v>
      </c>
    </row>
    <row r="13" spans="1:3" x14ac:dyDescent="0.75">
      <c r="A13" s="1" t="s">
        <v>43</v>
      </c>
      <c r="B13" s="2"/>
      <c r="C13" s="2">
        <v>10000</v>
      </c>
    </row>
    <row r="14" spans="1:3" x14ac:dyDescent="0.75">
      <c r="A14" s="1" t="s">
        <v>7</v>
      </c>
      <c r="B14" s="2">
        <v>10</v>
      </c>
      <c r="C14" s="2">
        <v>11.17</v>
      </c>
    </row>
    <row r="15" spans="1:3" x14ac:dyDescent="0.75">
      <c r="A15" s="1" t="s">
        <v>8</v>
      </c>
      <c r="B15" s="2">
        <v>50</v>
      </c>
      <c r="C15" s="2">
        <v>55</v>
      </c>
    </row>
    <row r="16" spans="1:3" x14ac:dyDescent="0.75">
      <c r="A16" s="1" t="s">
        <v>9</v>
      </c>
      <c r="B16" s="2">
        <v>7000</v>
      </c>
      <c r="C16" s="2">
        <v>7987.94</v>
      </c>
    </row>
    <row r="17" spans="1:8" x14ac:dyDescent="0.75">
      <c r="A17" s="1" t="s">
        <v>30</v>
      </c>
      <c r="B17" s="20" t="s">
        <v>50</v>
      </c>
      <c r="C17" s="2"/>
      <c r="E17" s="18"/>
    </row>
    <row r="18" spans="1:8" x14ac:dyDescent="0.75">
      <c r="A18" s="1" t="s">
        <v>29</v>
      </c>
      <c r="B18" s="20" t="s">
        <v>74</v>
      </c>
      <c r="C18" s="2"/>
    </row>
    <row r="19" spans="1:8" x14ac:dyDescent="0.75">
      <c r="A19" s="1" t="s">
        <v>48</v>
      </c>
      <c r="B19" s="20" t="s">
        <v>54</v>
      </c>
      <c r="C19" s="2"/>
    </row>
    <row r="20" spans="1:8" x14ac:dyDescent="0.75">
      <c r="A20" s="1" t="s">
        <v>10</v>
      </c>
      <c r="B20" s="20" t="s">
        <v>73</v>
      </c>
      <c r="C20" s="2"/>
    </row>
    <row r="21" spans="1:8" x14ac:dyDescent="0.75">
      <c r="A21" s="1" t="s">
        <v>76</v>
      </c>
      <c r="B21" s="20"/>
      <c r="C21" s="2">
        <v>292.24</v>
      </c>
    </row>
    <row r="22" spans="1:8" x14ac:dyDescent="0.75">
      <c r="A22" s="1" t="s">
        <v>38</v>
      </c>
      <c r="B22" s="2"/>
      <c r="C22" s="2">
        <v>2749.96</v>
      </c>
    </row>
    <row r="23" spans="1:8" ht="15.5" thickBot="1" x14ac:dyDescent="0.9">
      <c r="A23" s="1" t="s">
        <v>39</v>
      </c>
      <c r="B23" s="8"/>
      <c r="C23" s="8">
        <v>393.04</v>
      </c>
    </row>
    <row r="24" spans="1:8" ht="15.5" thickBot="1" x14ac:dyDescent="0.9">
      <c r="A24" s="12" t="s">
        <v>11</v>
      </c>
      <c r="B24" s="3">
        <f>SUM(B6:B23)</f>
        <v>30610</v>
      </c>
      <c r="C24" s="3">
        <f>SUM(C6:C23)</f>
        <v>46569.31</v>
      </c>
    </row>
    <row r="25" spans="1:8" ht="6.5" customHeight="1" x14ac:dyDescent="0.75">
      <c r="A25" s="4"/>
      <c r="B25" s="5"/>
    </row>
    <row r="26" spans="1:8" x14ac:dyDescent="0.75">
      <c r="A26" s="55" t="s">
        <v>25</v>
      </c>
      <c r="B26" s="55"/>
      <c r="C26" s="10" t="s">
        <v>26</v>
      </c>
    </row>
    <row r="27" spans="1:8" x14ac:dyDescent="0.75">
      <c r="A27" s="54" t="s">
        <v>12</v>
      </c>
      <c r="B27" s="54"/>
      <c r="C27" s="10" t="s">
        <v>28</v>
      </c>
    </row>
    <row r="28" spans="1:8" x14ac:dyDescent="0.75">
      <c r="A28" s="6" t="s">
        <v>13</v>
      </c>
      <c r="B28" s="7"/>
      <c r="C28" s="7"/>
    </row>
    <row r="29" spans="1:8" x14ac:dyDescent="0.75">
      <c r="A29" s="1" t="s">
        <v>14</v>
      </c>
      <c r="B29" s="2">
        <v>19070</v>
      </c>
      <c r="C29" s="2">
        <v>11502.89</v>
      </c>
      <c r="E29" s="39" t="s">
        <v>77</v>
      </c>
    </row>
    <row r="30" spans="1:8" x14ac:dyDescent="0.75">
      <c r="A30" s="1" t="s">
        <v>49</v>
      </c>
      <c r="B30" s="2">
        <v>5000</v>
      </c>
      <c r="C30" s="2">
        <v>2637</v>
      </c>
      <c r="F30" s="40">
        <v>17720</v>
      </c>
      <c r="G30" s="41" t="s">
        <v>78</v>
      </c>
      <c r="H30" s="21"/>
    </row>
    <row r="31" spans="1:8" ht="15.5" thickBot="1" x14ac:dyDescent="0.9">
      <c r="A31" s="1" t="s">
        <v>15</v>
      </c>
      <c r="B31" s="2">
        <v>4693</v>
      </c>
      <c r="C31" s="2">
        <v>4693</v>
      </c>
      <c r="F31" s="40">
        <v>1350</v>
      </c>
      <c r="G31" s="41" t="s">
        <v>79</v>
      </c>
      <c r="H31" s="21"/>
    </row>
    <row r="32" spans="1:8" ht="15.5" thickBot="1" x14ac:dyDescent="0.9">
      <c r="A32" s="1" t="s">
        <v>31</v>
      </c>
      <c r="B32" s="2">
        <v>200</v>
      </c>
      <c r="C32" s="2">
        <v>200</v>
      </c>
      <c r="F32" s="42">
        <f>SUM(F30:F31)</f>
        <v>19070</v>
      </c>
      <c r="G32" s="43" t="s">
        <v>80</v>
      </c>
      <c r="H32" s="44"/>
    </row>
    <row r="33" spans="1:7" x14ac:dyDescent="0.75">
      <c r="A33" s="1" t="s">
        <v>32</v>
      </c>
      <c r="B33" s="2">
        <v>200</v>
      </c>
      <c r="C33" s="2">
        <v>200</v>
      </c>
    </row>
    <row r="34" spans="1:7" x14ac:dyDescent="0.75">
      <c r="A34" s="1" t="s">
        <v>33</v>
      </c>
      <c r="B34" s="2">
        <v>50</v>
      </c>
      <c r="C34" s="2">
        <v>50</v>
      </c>
      <c r="E34" s="45" t="s">
        <v>81</v>
      </c>
    </row>
    <row r="35" spans="1:7" x14ac:dyDescent="0.75">
      <c r="A35" s="1" t="s">
        <v>34</v>
      </c>
      <c r="B35" s="2">
        <v>115</v>
      </c>
      <c r="C35" s="2"/>
      <c r="E35" s="39" t="s">
        <v>82</v>
      </c>
      <c r="F35" s="5">
        <v>9772.36</v>
      </c>
      <c r="G35" s="46"/>
    </row>
    <row r="36" spans="1:7" x14ac:dyDescent="0.75">
      <c r="A36" s="1" t="s">
        <v>16</v>
      </c>
      <c r="B36" s="2">
        <v>150</v>
      </c>
      <c r="C36" s="2">
        <v>312</v>
      </c>
      <c r="E36" s="39" t="s">
        <v>83</v>
      </c>
      <c r="F36" s="5">
        <v>956.86</v>
      </c>
      <c r="G36" s="5"/>
    </row>
    <row r="37" spans="1:7" x14ac:dyDescent="0.75">
      <c r="A37" s="1" t="s">
        <v>17</v>
      </c>
      <c r="B37" s="2">
        <v>20</v>
      </c>
      <c r="C37" s="2">
        <v>2</v>
      </c>
      <c r="E37" s="39" t="s">
        <v>84</v>
      </c>
      <c r="F37" s="5">
        <v>284.72000000000003</v>
      </c>
      <c r="G37" s="5"/>
    </row>
    <row r="38" spans="1:7" x14ac:dyDescent="0.75">
      <c r="A38" s="1" t="s">
        <v>40</v>
      </c>
      <c r="B38" s="2"/>
      <c r="C38" s="2">
        <v>180.31</v>
      </c>
      <c r="E38" s="39" t="s">
        <v>85</v>
      </c>
      <c r="F38" s="5">
        <v>488.95</v>
      </c>
      <c r="G38" s="5"/>
    </row>
    <row r="39" spans="1:7" x14ac:dyDescent="0.75">
      <c r="A39" s="1" t="s">
        <v>18</v>
      </c>
      <c r="B39" s="2">
        <v>500</v>
      </c>
      <c r="C39" s="2">
        <v>42.09</v>
      </c>
      <c r="E39" s="47" t="s">
        <v>11</v>
      </c>
      <c r="F39" s="5">
        <f>SUM(F35:F38)</f>
        <v>11502.890000000001</v>
      </c>
      <c r="G39" s="5"/>
    </row>
    <row r="40" spans="1:7" ht="15.5" thickBot="1" x14ac:dyDescent="0.9">
      <c r="A40" s="1" t="s">
        <v>55</v>
      </c>
      <c r="B40" s="2"/>
      <c r="C40" s="2">
        <v>49.97</v>
      </c>
      <c r="E40" s="46"/>
      <c r="F40" s="5">
        <v>3834.29</v>
      </c>
      <c r="G40" s="48" t="s">
        <v>86</v>
      </c>
    </row>
    <row r="41" spans="1:7" ht="15.5" thickBot="1" x14ac:dyDescent="0.9">
      <c r="A41" s="1" t="s">
        <v>19</v>
      </c>
      <c r="B41" s="2">
        <v>1300</v>
      </c>
      <c r="C41" s="2">
        <v>68.19</v>
      </c>
      <c r="E41" s="46"/>
      <c r="F41" s="49">
        <f>SUM(F39:F40)</f>
        <v>15337.18</v>
      </c>
      <c r="G41" s="48" t="s">
        <v>87</v>
      </c>
    </row>
    <row r="42" spans="1:7" ht="15.5" thickBot="1" x14ac:dyDescent="0.9">
      <c r="A42" s="1" t="s">
        <v>20</v>
      </c>
      <c r="B42" s="2">
        <v>150</v>
      </c>
      <c r="C42" s="2"/>
      <c r="E42" s="46"/>
      <c r="F42" s="3">
        <f>SUM(F32-F41)</f>
        <v>3732.8199999999997</v>
      </c>
      <c r="G42" s="48" t="s">
        <v>88</v>
      </c>
    </row>
    <row r="43" spans="1:7" x14ac:dyDescent="0.75">
      <c r="A43" s="1" t="s">
        <v>41</v>
      </c>
      <c r="B43" s="2">
        <v>882</v>
      </c>
      <c r="C43" s="2">
        <v>868.69</v>
      </c>
    </row>
    <row r="44" spans="1:7" x14ac:dyDescent="0.75">
      <c r="A44" s="1" t="s">
        <v>21</v>
      </c>
      <c r="B44" s="2">
        <v>130</v>
      </c>
      <c r="C44" s="2">
        <v>159.9</v>
      </c>
    </row>
    <row r="45" spans="1:7" x14ac:dyDescent="0.75">
      <c r="A45" s="1" t="s">
        <v>22</v>
      </c>
      <c r="B45" s="8">
        <v>350</v>
      </c>
      <c r="C45" s="8"/>
    </row>
    <row r="46" spans="1:7" x14ac:dyDescent="0.75">
      <c r="A46" s="1" t="s">
        <v>23</v>
      </c>
      <c r="B46" s="8">
        <v>1000</v>
      </c>
      <c r="C46" s="8"/>
    </row>
    <row r="47" spans="1:7" x14ac:dyDescent="0.75">
      <c r="A47" s="1" t="s">
        <v>29</v>
      </c>
      <c r="B47" s="8"/>
      <c r="C47" s="8">
        <v>473</v>
      </c>
    </row>
    <row r="48" spans="1:7" x14ac:dyDescent="0.75">
      <c r="A48" s="1" t="s">
        <v>42</v>
      </c>
      <c r="B48" s="8"/>
      <c r="C48" s="8">
        <v>1250</v>
      </c>
    </row>
    <row r="49" spans="1:3" x14ac:dyDescent="0.75">
      <c r="A49" s="1" t="s">
        <v>24</v>
      </c>
      <c r="B49" s="2">
        <v>100</v>
      </c>
      <c r="C49" s="2"/>
    </row>
    <row r="50" spans="1:3" ht="15.5" thickBot="1" x14ac:dyDescent="0.9">
      <c r="A50" s="1" t="s">
        <v>37</v>
      </c>
      <c r="B50" s="8">
        <v>700</v>
      </c>
      <c r="C50" s="8">
        <v>451.74</v>
      </c>
    </row>
    <row r="51" spans="1:3" ht="15.5" thickBot="1" x14ac:dyDescent="0.9">
      <c r="A51" s="9" t="s">
        <v>11</v>
      </c>
      <c r="B51" s="3">
        <f>SUM(B28:B50)</f>
        <v>34610</v>
      </c>
      <c r="C51" s="3">
        <f>SUM(C29:C50)</f>
        <v>23140.780000000002</v>
      </c>
    </row>
  </sheetData>
  <mergeCells count="7">
    <mergeCell ref="A1:C1"/>
    <mergeCell ref="A2:C2"/>
    <mergeCell ref="A3:B3"/>
    <mergeCell ref="A5:B5"/>
    <mergeCell ref="A27:B27"/>
    <mergeCell ref="A4:B4"/>
    <mergeCell ref="A26:B26"/>
  </mergeCells>
  <printOptions horizontalCentered="1"/>
  <pageMargins left="0" right="0" top="0.25" bottom="0.2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C1119-2FB3-49CB-B3EF-62F8D30BE76B}">
  <dimension ref="A1:C7"/>
  <sheetViews>
    <sheetView zoomScale="80" zoomScaleNormal="80" workbookViewId="0">
      <selection activeCell="E1" sqref="E1"/>
    </sheetView>
  </sheetViews>
  <sheetFormatPr defaultRowHeight="14.75" x14ac:dyDescent="0.75"/>
  <cols>
    <col min="1" max="1" width="64.26953125" bestFit="1" customWidth="1"/>
    <col min="2" max="2" width="12.7265625" bestFit="1" customWidth="1"/>
    <col min="3" max="3" width="9.54296875" bestFit="1" customWidth="1"/>
  </cols>
  <sheetData>
    <row r="1" spans="1:3" x14ac:dyDescent="0.75">
      <c r="A1" s="13" t="s">
        <v>44</v>
      </c>
      <c r="B1" s="13" t="s">
        <v>45</v>
      </c>
      <c r="C1" s="13" t="s">
        <v>46</v>
      </c>
    </row>
    <row r="2" spans="1:3" ht="69.75" x14ac:dyDescent="0.75">
      <c r="A2" s="16" t="s">
        <v>51</v>
      </c>
      <c r="B2" s="14">
        <v>44314</v>
      </c>
      <c r="C2" s="15">
        <v>3000</v>
      </c>
    </row>
    <row r="3" spans="1:3" ht="32" customHeight="1" x14ac:dyDescent="0.75">
      <c r="A3" s="16" t="s">
        <v>47</v>
      </c>
      <c r="B3" s="14">
        <v>44300</v>
      </c>
      <c r="C3" s="15">
        <v>2600</v>
      </c>
    </row>
    <row r="4" spans="1:3" ht="69.75" x14ac:dyDescent="0.75">
      <c r="A4" s="16" t="s">
        <v>52</v>
      </c>
      <c r="B4" s="14">
        <v>44427</v>
      </c>
      <c r="C4" s="15">
        <v>1491.26</v>
      </c>
    </row>
    <row r="5" spans="1:3" ht="69.75" x14ac:dyDescent="0.75">
      <c r="A5" s="16" t="s">
        <v>53</v>
      </c>
      <c r="B5" s="14">
        <v>44265</v>
      </c>
      <c r="C5" s="15">
        <v>1250</v>
      </c>
    </row>
    <row r="6" spans="1:3" ht="15.5" thickBot="1" x14ac:dyDescent="0.9"/>
    <row r="7" spans="1:3" ht="15.5" thickBot="1" x14ac:dyDescent="0.9">
      <c r="A7" s="11"/>
      <c r="B7" s="11" t="s">
        <v>11</v>
      </c>
      <c r="C7" s="17">
        <f>SUM(C2:C5)</f>
        <v>8341.26</v>
      </c>
    </row>
  </sheetData>
  <sortState xmlns:xlrd2="http://schemas.microsoft.com/office/spreadsheetml/2017/richdata2" ref="A2:C5">
    <sortCondition ref="A2:A5"/>
  </sortState>
  <printOptions horizontalCentered="1"/>
  <pageMargins left="0.7" right="0.7" top="1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3C4F7-E323-4286-8435-FA3C3A9722C3}">
  <dimension ref="A1:D156"/>
  <sheetViews>
    <sheetView workbookViewId="0">
      <selection activeCell="F1" sqref="F1"/>
    </sheetView>
  </sheetViews>
  <sheetFormatPr defaultRowHeight="13.5" x14ac:dyDescent="0.7"/>
  <cols>
    <col min="1" max="1" width="6.81640625" style="21" bestFit="1" customWidth="1"/>
    <col min="2" max="2" width="28.81640625" style="21" bestFit="1" customWidth="1"/>
    <col min="3" max="3" width="32.6328125" style="21" bestFit="1" customWidth="1"/>
    <col min="4" max="4" width="9.26953125" style="21" bestFit="1" customWidth="1"/>
    <col min="5" max="16384" width="8.7265625" style="21"/>
  </cols>
  <sheetData>
    <row r="1" spans="1:4" x14ac:dyDescent="0.7">
      <c r="A1" s="22">
        <v>44377</v>
      </c>
      <c r="B1" s="23" t="s">
        <v>56</v>
      </c>
      <c r="C1" s="23" t="s">
        <v>57</v>
      </c>
      <c r="D1" s="24">
        <v>36.9</v>
      </c>
    </row>
    <row r="2" spans="1:4" x14ac:dyDescent="0.7">
      <c r="A2" s="22">
        <v>44378</v>
      </c>
      <c r="B2" s="23" t="s">
        <v>58</v>
      </c>
      <c r="C2" s="23" t="s">
        <v>57</v>
      </c>
      <c r="D2" s="24">
        <v>76.900000000000006</v>
      </c>
    </row>
    <row r="3" spans="1:4" x14ac:dyDescent="0.7">
      <c r="A3" s="22">
        <v>44378</v>
      </c>
      <c r="B3" s="23" t="s">
        <v>58</v>
      </c>
      <c r="C3" s="23" t="s">
        <v>57</v>
      </c>
      <c r="D3" s="24">
        <v>17.5</v>
      </c>
    </row>
    <row r="4" spans="1:4" x14ac:dyDescent="0.7">
      <c r="A4" s="22">
        <v>44379</v>
      </c>
      <c r="B4" s="23" t="s">
        <v>58</v>
      </c>
      <c r="C4" s="23" t="s">
        <v>57</v>
      </c>
      <c r="D4" s="24">
        <v>65.22</v>
      </c>
    </row>
    <row r="5" spans="1:4" x14ac:dyDescent="0.7">
      <c r="A5" s="22">
        <v>44379</v>
      </c>
      <c r="B5" s="23" t="s">
        <v>58</v>
      </c>
      <c r="C5" s="23" t="s">
        <v>57</v>
      </c>
      <c r="D5" s="24">
        <v>35.18</v>
      </c>
    </row>
    <row r="6" spans="1:4" x14ac:dyDescent="0.7">
      <c r="A6" s="22">
        <v>44379</v>
      </c>
      <c r="B6" s="23" t="s">
        <v>58</v>
      </c>
      <c r="C6" s="23" t="s">
        <v>57</v>
      </c>
      <c r="D6" s="24">
        <v>23.95</v>
      </c>
    </row>
    <row r="7" spans="1:4" x14ac:dyDescent="0.7">
      <c r="A7" s="22">
        <v>44379</v>
      </c>
      <c r="B7" s="23" t="s">
        <v>58</v>
      </c>
      <c r="C7" s="23" t="s">
        <v>57</v>
      </c>
      <c r="D7" s="24">
        <v>10.95</v>
      </c>
    </row>
    <row r="8" spans="1:4" x14ac:dyDescent="0.7">
      <c r="A8" s="22">
        <v>44383</v>
      </c>
      <c r="B8" s="23" t="s">
        <v>58</v>
      </c>
      <c r="C8" s="23" t="s">
        <v>57</v>
      </c>
      <c r="D8" s="24">
        <v>19.440000000000001</v>
      </c>
    </row>
    <row r="9" spans="1:4" x14ac:dyDescent="0.7">
      <c r="A9" s="22">
        <v>44383</v>
      </c>
      <c r="B9" s="23" t="s">
        <v>58</v>
      </c>
      <c r="C9" s="23" t="s">
        <v>57</v>
      </c>
      <c r="D9" s="24">
        <v>15.51</v>
      </c>
    </row>
    <row r="10" spans="1:4" x14ac:dyDescent="0.7">
      <c r="A10" s="22">
        <v>44383</v>
      </c>
      <c r="B10" s="23" t="s">
        <v>58</v>
      </c>
      <c r="C10" s="23" t="s">
        <v>57</v>
      </c>
      <c r="D10" s="24">
        <v>13.88</v>
      </c>
    </row>
    <row r="11" spans="1:4" x14ac:dyDescent="0.7">
      <c r="A11" s="22">
        <v>44383</v>
      </c>
      <c r="B11" s="23" t="s">
        <v>58</v>
      </c>
      <c r="C11" s="23" t="s">
        <v>57</v>
      </c>
      <c r="D11" s="24">
        <v>12.99</v>
      </c>
    </row>
    <row r="12" spans="1:4" x14ac:dyDescent="0.7">
      <c r="A12" s="22">
        <v>44383</v>
      </c>
      <c r="B12" s="23" t="s">
        <v>58</v>
      </c>
      <c r="C12" s="23" t="s">
        <v>57</v>
      </c>
      <c r="D12" s="24">
        <v>8.25</v>
      </c>
    </row>
    <row r="13" spans="1:4" x14ac:dyDescent="0.7">
      <c r="A13" s="22">
        <v>44383</v>
      </c>
      <c r="B13" s="23" t="s">
        <v>58</v>
      </c>
      <c r="C13" s="23" t="s">
        <v>57</v>
      </c>
      <c r="D13" s="24">
        <v>6.99</v>
      </c>
    </row>
    <row r="14" spans="1:4" x14ac:dyDescent="0.7">
      <c r="A14" s="22">
        <v>44383</v>
      </c>
      <c r="B14" s="23" t="s">
        <v>58</v>
      </c>
      <c r="C14" s="23" t="s">
        <v>57</v>
      </c>
      <c r="D14" s="24">
        <v>6.33</v>
      </c>
    </row>
    <row r="15" spans="1:4" x14ac:dyDescent="0.7">
      <c r="A15" s="22">
        <v>44383</v>
      </c>
      <c r="B15" s="23" t="s">
        <v>58</v>
      </c>
      <c r="C15" s="23" t="s">
        <v>57</v>
      </c>
      <c r="D15" s="24">
        <v>6.61</v>
      </c>
    </row>
    <row r="16" spans="1:4" x14ac:dyDescent="0.7">
      <c r="A16" s="22">
        <v>44383</v>
      </c>
      <c r="B16" s="23" t="s">
        <v>58</v>
      </c>
      <c r="C16" s="23" t="s">
        <v>57</v>
      </c>
      <c r="D16" s="24">
        <v>6.26</v>
      </c>
    </row>
    <row r="17" spans="1:4" x14ac:dyDescent="0.7">
      <c r="A17" s="22">
        <v>44392</v>
      </c>
      <c r="B17" s="23" t="s">
        <v>58</v>
      </c>
      <c r="C17" s="23" t="s">
        <v>57</v>
      </c>
      <c r="D17" s="24">
        <v>14.95</v>
      </c>
    </row>
    <row r="18" spans="1:4" x14ac:dyDescent="0.7">
      <c r="A18" s="22">
        <v>44418</v>
      </c>
      <c r="B18" s="23" t="s">
        <v>58</v>
      </c>
      <c r="C18" s="23" t="s">
        <v>57</v>
      </c>
      <c r="D18" s="24">
        <v>33.25</v>
      </c>
    </row>
    <row r="19" spans="1:4" x14ac:dyDescent="0.7">
      <c r="A19" s="25">
        <v>44418</v>
      </c>
      <c r="B19" s="26" t="s">
        <v>58</v>
      </c>
      <c r="C19" s="26" t="s">
        <v>57</v>
      </c>
      <c r="D19" s="27">
        <v>33.25</v>
      </c>
    </row>
    <row r="20" spans="1:4" x14ac:dyDescent="0.7">
      <c r="A20" s="22">
        <v>44419</v>
      </c>
      <c r="B20" s="23" t="s">
        <v>59</v>
      </c>
      <c r="C20" s="23" t="s">
        <v>57</v>
      </c>
      <c r="D20" s="24">
        <v>487.56</v>
      </c>
    </row>
    <row r="21" spans="1:4" x14ac:dyDescent="0.7">
      <c r="A21" s="22">
        <v>44433</v>
      </c>
      <c r="B21" s="23" t="s">
        <v>60</v>
      </c>
      <c r="C21" s="23" t="s">
        <v>57</v>
      </c>
      <c r="D21" s="24">
        <v>250</v>
      </c>
    </row>
    <row r="22" spans="1:4" x14ac:dyDescent="0.7">
      <c r="A22" s="25">
        <v>44433</v>
      </c>
      <c r="B22" s="26" t="s">
        <v>61</v>
      </c>
      <c r="C22" s="23" t="s">
        <v>57</v>
      </c>
      <c r="D22" s="27">
        <v>250</v>
      </c>
    </row>
    <row r="23" spans="1:4" ht="14.25" thickBot="1" x14ac:dyDescent="0.85">
      <c r="A23" s="22">
        <v>44433</v>
      </c>
      <c r="B23" s="23" t="s">
        <v>62</v>
      </c>
      <c r="C23" s="23" t="s">
        <v>57</v>
      </c>
      <c r="D23" s="27">
        <v>50</v>
      </c>
    </row>
    <row r="24" spans="1:4" ht="14.25" thickBot="1" x14ac:dyDescent="0.85">
      <c r="A24" s="28"/>
      <c r="B24" s="56" t="s">
        <v>75</v>
      </c>
      <c r="C24" s="57"/>
      <c r="D24" s="31">
        <f>SUM(D1:D23)</f>
        <v>1481.87</v>
      </c>
    </row>
    <row r="25" spans="1:4" x14ac:dyDescent="0.7">
      <c r="A25" s="28"/>
      <c r="B25" s="30"/>
      <c r="C25" s="30"/>
      <c r="D25" s="32"/>
    </row>
    <row r="26" spans="1:4" x14ac:dyDescent="0.7">
      <c r="A26" s="22">
        <v>44340</v>
      </c>
      <c r="B26" s="23" t="s">
        <v>58</v>
      </c>
      <c r="C26" s="23" t="s">
        <v>63</v>
      </c>
      <c r="D26" s="24">
        <v>1070.55</v>
      </c>
    </row>
    <row r="27" spans="1:4" x14ac:dyDescent="0.7">
      <c r="A27" s="22">
        <v>44375</v>
      </c>
      <c r="B27" s="23" t="s">
        <v>58</v>
      </c>
      <c r="C27" s="23" t="s">
        <v>63</v>
      </c>
      <c r="D27" s="24">
        <v>31.9</v>
      </c>
    </row>
    <row r="28" spans="1:4" x14ac:dyDescent="0.7">
      <c r="A28" s="22">
        <v>44375</v>
      </c>
      <c r="B28" s="23" t="s">
        <v>58</v>
      </c>
      <c r="C28" s="23" t="s">
        <v>63</v>
      </c>
      <c r="D28" s="27">
        <v>13.99</v>
      </c>
    </row>
    <row r="29" spans="1:4" x14ac:dyDescent="0.7">
      <c r="A29" s="22">
        <v>44441</v>
      </c>
      <c r="B29" s="23" t="s">
        <v>64</v>
      </c>
      <c r="C29" s="23" t="s">
        <v>63</v>
      </c>
      <c r="D29" s="27">
        <v>525.15</v>
      </c>
    </row>
    <row r="30" spans="1:4" ht="14.25" thickBot="1" x14ac:dyDescent="0.85">
      <c r="A30" s="22">
        <v>44462</v>
      </c>
      <c r="B30" s="23" t="s">
        <v>58</v>
      </c>
      <c r="C30" s="23" t="s">
        <v>63</v>
      </c>
      <c r="D30" s="27">
        <v>107.69</v>
      </c>
    </row>
    <row r="31" spans="1:4" ht="14.25" thickBot="1" x14ac:dyDescent="0.85">
      <c r="A31" s="33"/>
      <c r="B31" s="29" t="s">
        <v>65</v>
      </c>
      <c r="C31" s="30"/>
      <c r="D31" s="31">
        <f>SUM(D26:D30)</f>
        <v>1749.2800000000002</v>
      </c>
    </row>
    <row r="32" spans="1:4" x14ac:dyDescent="0.7">
      <c r="A32" s="33"/>
      <c r="B32" s="30"/>
      <c r="C32" s="30"/>
      <c r="D32" s="30"/>
    </row>
    <row r="33" spans="1:4" ht="14.25" thickBot="1" x14ac:dyDescent="0.85">
      <c r="A33" s="22">
        <v>44348</v>
      </c>
      <c r="B33" s="23" t="s">
        <v>66</v>
      </c>
      <c r="C33" s="23" t="s">
        <v>67</v>
      </c>
      <c r="D33" s="27">
        <v>2243.6</v>
      </c>
    </row>
    <row r="34" spans="1:4" ht="14.25" thickBot="1" x14ac:dyDescent="0.85">
      <c r="A34" s="33"/>
      <c r="B34" s="29" t="s">
        <v>68</v>
      </c>
      <c r="C34" s="30"/>
      <c r="D34" s="31">
        <v>2243.6</v>
      </c>
    </row>
    <row r="35" spans="1:4" x14ac:dyDescent="0.7">
      <c r="A35" s="33"/>
      <c r="B35" s="30"/>
      <c r="C35" s="30"/>
      <c r="D35" s="32"/>
    </row>
    <row r="36" spans="1:4" x14ac:dyDescent="0.7">
      <c r="A36" s="22">
        <v>44340</v>
      </c>
      <c r="B36" s="23" t="s">
        <v>58</v>
      </c>
      <c r="C36" s="23" t="s">
        <v>69</v>
      </c>
      <c r="D36" s="24">
        <v>359.45</v>
      </c>
    </row>
    <row r="37" spans="1:4" x14ac:dyDescent="0.7">
      <c r="A37" s="22">
        <v>44377</v>
      </c>
      <c r="B37" s="23" t="s">
        <v>58</v>
      </c>
      <c r="C37" s="23" t="s">
        <v>69</v>
      </c>
      <c r="D37" s="24">
        <v>37.619999999999997</v>
      </c>
    </row>
    <row r="38" spans="1:4" x14ac:dyDescent="0.7">
      <c r="A38" s="22">
        <v>44377</v>
      </c>
      <c r="B38" s="23" t="s">
        <v>58</v>
      </c>
      <c r="C38" s="23" t="s">
        <v>69</v>
      </c>
      <c r="D38" s="24">
        <v>15.99</v>
      </c>
    </row>
    <row r="39" spans="1:4" x14ac:dyDescent="0.7">
      <c r="A39" s="22">
        <v>44389</v>
      </c>
      <c r="B39" s="23" t="s">
        <v>58</v>
      </c>
      <c r="C39" s="23" t="s">
        <v>69</v>
      </c>
      <c r="D39" s="24">
        <v>73.12</v>
      </c>
    </row>
    <row r="40" spans="1:4" x14ac:dyDescent="0.7">
      <c r="A40" s="22">
        <v>44405</v>
      </c>
      <c r="B40" s="23" t="s">
        <v>58</v>
      </c>
      <c r="C40" s="23" t="s">
        <v>69</v>
      </c>
      <c r="D40" s="24">
        <v>40</v>
      </c>
    </row>
    <row r="41" spans="1:4" x14ac:dyDescent="0.7">
      <c r="A41" s="22">
        <v>44418</v>
      </c>
      <c r="B41" s="23" t="s">
        <v>58</v>
      </c>
      <c r="C41" s="23" t="s">
        <v>69</v>
      </c>
      <c r="D41" s="24">
        <v>33.25</v>
      </c>
    </row>
    <row r="42" spans="1:4" x14ac:dyDescent="0.7">
      <c r="A42" s="22">
        <v>44419</v>
      </c>
      <c r="B42" s="23" t="s">
        <v>58</v>
      </c>
      <c r="C42" s="23" t="s">
        <v>69</v>
      </c>
      <c r="D42" s="24">
        <v>11.86</v>
      </c>
    </row>
    <row r="43" spans="1:4" x14ac:dyDescent="0.7">
      <c r="A43" s="22">
        <v>44419</v>
      </c>
      <c r="B43" s="23" t="s">
        <v>58</v>
      </c>
      <c r="C43" s="23" t="s">
        <v>69</v>
      </c>
      <c r="D43" s="24">
        <v>17.989999999999998</v>
      </c>
    </row>
    <row r="44" spans="1:4" ht="14.25" thickBot="1" x14ac:dyDescent="0.85">
      <c r="A44" s="22">
        <v>44419</v>
      </c>
      <c r="B44" s="23" t="s">
        <v>58</v>
      </c>
      <c r="C44" s="23" t="s">
        <v>69</v>
      </c>
      <c r="D44" s="27">
        <v>17.32</v>
      </c>
    </row>
    <row r="45" spans="1:4" ht="14.25" thickBot="1" x14ac:dyDescent="0.85">
      <c r="A45" s="34"/>
      <c r="B45" s="29" t="s">
        <v>70</v>
      </c>
      <c r="C45" s="30"/>
      <c r="D45" s="31">
        <f>SUM(D36:D44)</f>
        <v>606.60000000000014</v>
      </c>
    </row>
    <row r="46" spans="1:4" ht="14.25" thickBot="1" x14ac:dyDescent="0.85">
      <c r="A46" s="35"/>
      <c r="D46" s="36"/>
    </row>
    <row r="47" spans="1:4" ht="14.25" thickBot="1" x14ac:dyDescent="0.85">
      <c r="A47" s="35"/>
      <c r="B47" s="37" t="s">
        <v>71</v>
      </c>
      <c r="C47" s="19" t="s">
        <v>72</v>
      </c>
      <c r="D47" s="38">
        <f>SUM(D24,D31,D34,D45)</f>
        <v>6081.35</v>
      </c>
    </row>
    <row r="48" spans="1:4" x14ac:dyDescent="0.7">
      <c r="A48" s="35"/>
      <c r="D48" s="36"/>
    </row>
    <row r="49" spans="1:4" x14ac:dyDescent="0.7">
      <c r="A49" s="35"/>
      <c r="D49" s="36"/>
    </row>
    <row r="50" spans="1:4" x14ac:dyDescent="0.7">
      <c r="A50" s="35"/>
      <c r="D50" s="36"/>
    </row>
    <row r="51" spans="1:4" x14ac:dyDescent="0.7">
      <c r="A51" s="35"/>
      <c r="D51" s="36"/>
    </row>
    <row r="52" spans="1:4" x14ac:dyDescent="0.7">
      <c r="A52" s="35"/>
      <c r="D52" s="36"/>
    </row>
    <row r="53" spans="1:4" x14ac:dyDescent="0.7">
      <c r="A53" s="35"/>
      <c r="D53" s="36"/>
    </row>
    <row r="54" spans="1:4" x14ac:dyDescent="0.7">
      <c r="A54" s="35"/>
      <c r="D54" s="36"/>
    </row>
    <row r="55" spans="1:4" x14ac:dyDescent="0.7">
      <c r="A55" s="35"/>
      <c r="D55" s="36"/>
    </row>
    <row r="56" spans="1:4" x14ac:dyDescent="0.7">
      <c r="A56" s="35"/>
      <c r="D56" s="36"/>
    </row>
    <row r="57" spans="1:4" x14ac:dyDescent="0.7">
      <c r="A57" s="35"/>
      <c r="D57" s="36"/>
    </row>
    <row r="58" spans="1:4" x14ac:dyDescent="0.7">
      <c r="A58" s="35"/>
      <c r="D58" s="36"/>
    </row>
    <row r="59" spans="1:4" x14ac:dyDescent="0.7">
      <c r="A59" s="35"/>
      <c r="D59" s="36"/>
    </row>
    <row r="60" spans="1:4" x14ac:dyDescent="0.7">
      <c r="A60" s="35"/>
      <c r="D60" s="36"/>
    </row>
    <row r="61" spans="1:4" x14ac:dyDescent="0.7">
      <c r="A61" s="35"/>
      <c r="D61" s="36"/>
    </row>
    <row r="62" spans="1:4" x14ac:dyDescent="0.7">
      <c r="A62" s="35"/>
      <c r="D62" s="36"/>
    </row>
    <row r="63" spans="1:4" x14ac:dyDescent="0.7">
      <c r="A63" s="35"/>
      <c r="D63" s="36"/>
    </row>
    <row r="64" spans="1:4" x14ac:dyDescent="0.7">
      <c r="A64" s="35"/>
      <c r="D64" s="36"/>
    </row>
    <row r="65" spans="1:4" x14ac:dyDescent="0.7">
      <c r="A65" s="35"/>
      <c r="D65" s="36"/>
    </row>
    <row r="66" spans="1:4" x14ac:dyDescent="0.7">
      <c r="A66" s="35"/>
      <c r="D66" s="36"/>
    </row>
    <row r="67" spans="1:4" x14ac:dyDescent="0.7">
      <c r="A67" s="35"/>
      <c r="D67" s="36"/>
    </row>
    <row r="68" spans="1:4" x14ac:dyDescent="0.7">
      <c r="A68" s="35"/>
      <c r="D68" s="36"/>
    </row>
    <row r="69" spans="1:4" x14ac:dyDescent="0.7">
      <c r="A69" s="35"/>
      <c r="D69" s="36"/>
    </row>
    <row r="70" spans="1:4" x14ac:dyDescent="0.7">
      <c r="A70" s="35"/>
      <c r="D70" s="36"/>
    </row>
    <row r="71" spans="1:4" x14ac:dyDescent="0.7">
      <c r="A71" s="35"/>
      <c r="D71" s="36"/>
    </row>
    <row r="72" spans="1:4" x14ac:dyDescent="0.7">
      <c r="A72" s="35"/>
      <c r="D72" s="36"/>
    </row>
    <row r="73" spans="1:4" x14ac:dyDescent="0.7">
      <c r="A73" s="35"/>
      <c r="D73" s="36"/>
    </row>
    <row r="74" spans="1:4" x14ac:dyDescent="0.7">
      <c r="A74" s="35"/>
      <c r="D74" s="36"/>
    </row>
    <row r="75" spans="1:4" x14ac:dyDescent="0.7">
      <c r="A75" s="35"/>
      <c r="D75" s="36"/>
    </row>
    <row r="76" spans="1:4" x14ac:dyDescent="0.7">
      <c r="A76" s="35"/>
      <c r="D76" s="36"/>
    </row>
    <row r="77" spans="1:4" x14ac:dyDescent="0.7">
      <c r="A77" s="35"/>
      <c r="D77" s="36"/>
    </row>
    <row r="78" spans="1:4" x14ac:dyDescent="0.7">
      <c r="A78" s="35"/>
      <c r="D78" s="36"/>
    </row>
    <row r="79" spans="1:4" x14ac:dyDescent="0.7">
      <c r="A79" s="35"/>
      <c r="D79" s="36"/>
    </row>
    <row r="80" spans="1:4" x14ac:dyDescent="0.7">
      <c r="A80" s="35"/>
      <c r="D80" s="36"/>
    </row>
    <row r="81" spans="1:4" x14ac:dyDescent="0.7">
      <c r="A81" s="35"/>
      <c r="D81" s="36"/>
    </row>
    <row r="82" spans="1:4" x14ac:dyDescent="0.7">
      <c r="A82" s="35"/>
      <c r="D82" s="36"/>
    </row>
    <row r="83" spans="1:4" x14ac:dyDescent="0.7">
      <c r="A83" s="35"/>
      <c r="D83" s="36"/>
    </row>
    <row r="84" spans="1:4" x14ac:dyDescent="0.7">
      <c r="A84" s="35"/>
      <c r="D84" s="36"/>
    </row>
    <row r="85" spans="1:4" x14ac:dyDescent="0.7">
      <c r="A85" s="35"/>
      <c r="D85" s="36"/>
    </row>
    <row r="86" spans="1:4" x14ac:dyDescent="0.7">
      <c r="A86" s="35"/>
      <c r="D86" s="36"/>
    </row>
    <row r="87" spans="1:4" x14ac:dyDescent="0.7">
      <c r="A87" s="35"/>
      <c r="D87" s="36"/>
    </row>
    <row r="88" spans="1:4" x14ac:dyDescent="0.7">
      <c r="A88" s="35"/>
      <c r="D88" s="36"/>
    </row>
    <row r="89" spans="1:4" x14ac:dyDescent="0.7">
      <c r="A89" s="35"/>
      <c r="D89" s="36"/>
    </row>
    <row r="90" spans="1:4" x14ac:dyDescent="0.7">
      <c r="A90" s="35"/>
      <c r="D90" s="36"/>
    </row>
    <row r="91" spans="1:4" x14ac:dyDescent="0.7">
      <c r="A91" s="35"/>
      <c r="D91" s="36"/>
    </row>
    <row r="92" spans="1:4" x14ac:dyDescent="0.7">
      <c r="A92" s="35"/>
      <c r="D92" s="36"/>
    </row>
    <row r="93" spans="1:4" x14ac:dyDescent="0.7">
      <c r="A93" s="35"/>
      <c r="D93" s="36"/>
    </row>
    <row r="94" spans="1:4" x14ac:dyDescent="0.7">
      <c r="A94" s="35"/>
      <c r="D94" s="36"/>
    </row>
    <row r="95" spans="1:4" x14ac:dyDescent="0.7">
      <c r="A95" s="35"/>
      <c r="D95" s="36"/>
    </row>
    <row r="96" spans="1:4" x14ac:dyDescent="0.7">
      <c r="A96" s="35"/>
      <c r="D96" s="36"/>
    </row>
    <row r="97" spans="1:4" x14ac:dyDescent="0.7">
      <c r="A97" s="35"/>
      <c r="D97" s="36"/>
    </row>
    <row r="98" spans="1:4" x14ac:dyDescent="0.7">
      <c r="A98" s="35"/>
      <c r="D98" s="36"/>
    </row>
    <row r="99" spans="1:4" x14ac:dyDescent="0.7">
      <c r="A99" s="35"/>
      <c r="D99" s="36"/>
    </row>
    <row r="100" spans="1:4" x14ac:dyDescent="0.7">
      <c r="A100" s="35"/>
      <c r="D100" s="36"/>
    </row>
    <row r="101" spans="1:4" x14ac:dyDescent="0.7">
      <c r="A101" s="35"/>
      <c r="D101" s="36"/>
    </row>
    <row r="102" spans="1:4" x14ac:dyDescent="0.7">
      <c r="A102" s="35"/>
      <c r="D102" s="36"/>
    </row>
    <row r="103" spans="1:4" x14ac:dyDescent="0.7">
      <c r="A103" s="35"/>
      <c r="D103" s="36"/>
    </row>
    <row r="104" spans="1:4" x14ac:dyDescent="0.7">
      <c r="A104" s="35"/>
      <c r="D104" s="36"/>
    </row>
    <row r="105" spans="1:4" x14ac:dyDescent="0.7">
      <c r="A105" s="35"/>
      <c r="D105" s="36"/>
    </row>
    <row r="106" spans="1:4" x14ac:dyDescent="0.7">
      <c r="A106" s="35"/>
      <c r="D106" s="36"/>
    </row>
    <row r="107" spans="1:4" x14ac:dyDescent="0.7">
      <c r="A107" s="35"/>
      <c r="D107" s="36"/>
    </row>
    <row r="108" spans="1:4" x14ac:dyDescent="0.7">
      <c r="A108" s="35"/>
      <c r="D108" s="36"/>
    </row>
    <row r="109" spans="1:4" x14ac:dyDescent="0.7">
      <c r="A109" s="35"/>
      <c r="D109" s="36"/>
    </row>
    <row r="110" spans="1:4" x14ac:dyDescent="0.7">
      <c r="A110" s="35"/>
      <c r="D110" s="36"/>
    </row>
    <row r="111" spans="1:4" x14ac:dyDescent="0.7">
      <c r="A111" s="35"/>
      <c r="D111" s="36"/>
    </row>
    <row r="112" spans="1:4" x14ac:dyDescent="0.7">
      <c r="A112" s="35"/>
      <c r="D112" s="36"/>
    </row>
    <row r="113" spans="1:4" x14ac:dyDescent="0.7">
      <c r="A113" s="35"/>
      <c r="D113" s="36"/>
    </row>
    <row r="114" spans="1:4" x14ac:dyDescent="0.7">
      <c r="A114" s="35"/>
      <c r="D114" s="36"/>
    </row>
    <row r="115" spans="1:4" x14ac:dyDescent="0.7">
      <c r="A115" s="35"/>
      <c r="D115" s="36"/>
    </row>
    <row r="116" spans="1:4" x14ac:dyDescent="0.7">
      <c r="A116" s="35"/>
      <c r="D116" s="36"/>
    </row>
    <row r="117" spans="1:4" x14ac:dyDescent="0.7">
      <c r="A117" s="35"/>
      <c r="D117" s="36"/>
    </row>
    <row r="118" spans="1:4" x14ac:dyDescent="0.7">
      <c r="A118" s="35"/>
      <c r="D118" s="36"/>
    </row>
    <row r="119" spans="1:4" x14ac:dyDescent="0.7">
      <c r="A119" s="35"/>
      <c r="D119" s="36"/>
    </row>
    <row r="120" spans="1:4" x14ac:dyDescent="0.7">
      <c r="A120" s="35"/>
      <c r="D120" s="36"/>
    </row>
    <row r="121" spans="1:4" x14ac:dyDescent="0.7">
      <c r="A121" s="35"/>
      <c r="D121" s="36"/>
    </row>
    <row r="122" spans="1:4" x14ac:dyDescent="0.7">
      <c r="A122" s="35"/>
      <c r="D122" s="36"/>
    </row>
    <row r="123" spans="1:4" x14ac:dyDescent="0.7">
      <c r="A123" s="35"/>
      <c r="D123" s="36"/>
    </row>
    <row r="124" spans="1:4" x14ac:dyDescent="0.7">
      <c r="A124" s="35"/>
      <c r="D124" s="36"/>
    </row>
    <row r="125" spans="1:4" x14ac:dyDescent="0.7">
      <c r="A125" s="35"/>
      <c r="D125" s="36"/>
    </row>
    <row r="126" spans="1:4" x14ac:dyDescent="0.7">
      <c r="A126" s="35"/>
      <c r="D126" s="36"/>
    </row>
    <row r="127" spans="1:4" x14ac:dyDescent="0.7">
      <c r="A127" s="35"/>
      <c r="D127" s="36"/>
    </row>
    <row r="128" spans="1:4" x14ac:dyDescent="0.7">
      <c r="A128" s="35"/>
      <c r="D128" s="36"/>
    </row>
    <row r="129" spans="1:4" x14ac:dyDescent="0.7">
      <c r="A129" s="35"/>
      <c r="D129" s="36"/>
    </row>
    <row r="130" spans="1:4" x14ac:dyDescent="0.7">
      <c r="A130" s="35"/>
      <c r="D130" s="36"/>
    </row>
    <row r="131" spans="1:4" x14ac:dyDescent="0.7">
      <c r="A131" s="35"/>
      <c r="D131" s="36"/>
    </row>
    <row r="132" spans="1:4" x14ac:dyDescent="0.7">
      <c r="A132" s="35"/>
      <c r="D132" s="36"/>
    </row>
    <row r="133" spans="1:4" x14ac:dyDescent="0.7">
      <c r="A133" s="35"/>
      <c r="D133" s="36"/>
    </row>
    <row r="134" spans="1:4" x14ac:dyDescent="0.7">
      <c r="A134" s="35"/>
      <c r="D134" s="36"/>
    </row>
    <row r="135" spans="1:4" x14ac:dyDescent="0.7">
      <c r="A135" s="35"/>
      <c r="D135" s="36"/>
    </row>
    <row r="136" spans="1:4" x14ac:dyDescent="0.7">
      <c r="A136" s="35"/>
      <c r="D136" s="36"/>
    </row>
    <row r="137" spans="1:4" x14ac:dyDescent="0.7">
      <c r="A137" s="35"/>
      <c r="D137" s="36"/>
    </row>
    <row r="138" spans="1:4" x14ac:dyDescent="0.7">
      <c r="A138" s="35"/>
      <c r="D138" s="36"/>
    </row>
    <row r="139" spans="1:4" x14ac:dyDescent="0.7">
      <c r="A139" s="35"/>
      <c r="D139" s="36"/>
    </row>
    <row r="140" spans="1:4" x14ac:dyDescent="0.7">
      <c r="A140" s="35"/>
      <c r="D140" s="36"/>
    </row>
    <row r="141" spans="1:4" x14ac:dyDescent="0.7">
      <c r="A141" s="35"/>
      <c r="D141" s="36"/>
    </row>
    <row r="142" spans="1:4" x14ac:dyDescent="0.7">
      <c r="A142" s="35"/>
      <c r="D142" s="36"/>
    </row>
    <row r="143" spans="1:4" x14ac:dyDescent="0.7">
      <c r="A143" s="35"/>
      <c r="D143" s="36"/>
    </row>
    <row r="144" spans="1:4" x14ac:dyDescent="0.7">
      <c r="A144" s="35"/>
      <c r="D144" s="36"/>
    </row>
    <row r="145" spans="1:4" x14ac:dyDescent="0.7">
      <c r="A145" s="35"/>
      <c r="D145" s="36"/>
    </row>
    <row r="146" spans="1:4" x14ac:dyDescent="0.7">
      <c r="A146" s="35"/>
    </row>
    <row r="147" spans="1:4" x14ac:dyDescent="0.7">
      <c r="A147" s="35"/>
    </row>
    <row r="148" spans="1:4" x14ac:dyDescent="0.7">
      <c r="A148" s="35"/>
    </row>
    <row r="149" spans="1:4" x14ac:dyDescent="0.7">
      <c r="A149" s="35"/>
    </row>
    <row r="150" spans="1:4" x14ac:dyDescent="0.7">
      <c r="A150" s="35"/>
    </row>
    <row r="151" spans="1:4" x14ac:dyDescent="0.7">
      <c r="A151" s="35"/>
    </row>
    <row r="152" spans="1:4" x14ac:dyDescent="0.7">
      <c r="A152" s="35"/>
    </row>
    <row r="153" spans="1:4" x14ac:dyDescent="0.7">
      <c r="A153" s="35"/>
    </row>
    <row r="154" spans="1:4" x14ac:dyDescent="0.7">
      <c r="A154" s="35"/>
    </row>
    <row r="155" spans="1:4" x14ac:dyDescent="0.7">
      <c r="A155" s="35"/>
    </row>
    <row r="156" spans="1:4" x14ac:dyDescent="0.7">
      <c r="A156" s="35"/>
    </row>
  </sheetData>
  <mergeCells count="1">
    <mergeCell ref="B24:C24"/>
  </mergeCells>
  <printOptions horizontalCentered="1"/>
  <pageMargins left="0.7" right="0.7" top="1" bottom="0.25" header="0.3" footer="0.3"/>
  <pageSetup orientation="portrait" r:id="rId1"/>
  <headerFooter>
    <oddHeader>&amp;C&amp;"Book Antiqua,Bold"&amp;16Grant Expenditures as of 10/15/21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Operations</vt:lpstr>
      <vt:lpstr>Grants</vt:lpstr>
      <vt:lpstr>Grant Expenditures</vt:lpstr>
      <vt:lpstr>'Grant Expenditures'!Print_Area</vt:lpstr>
      <vt:lpstr>Grants!Print_Area</vt:lpstr>
      <vt:lpstr>Operations!Print_Area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Marshall</dc:creator>
  <cp:lastModifiedBy>Marilyn Marshall</cp:lastModifiedBy>
  <cp:lastPrinted>2021-10-18T18:11:42Z</cp:lastPrinted>
  <dcterms:created xsi:type="dcterms:W3CDTF">2021-02-05T03:24:36Z</dcterms:created>
  <dcterms:modified xsi:type="dcterms:W3CDTF">2023-04-26T19:24:16Z</dcterms:modified>
</cp:coreProperties>
</file>