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fi\Documents\A SPRINGFIELD LIBRARY\FINANCIAL RECORDS\Ledger\2019 Ledger\"/>
    </mc:Choice>
  </mc:AlternateContent>
  <xr:revisionPtr revIDLastSave="0" documentId="13_ncr:1_{02FAE14A-3A2A-49E9-81A6-BEDE9878A21E}" xr6:coauthVersionLast="47" xr6:coauthVersionMax="47" xr10:uidLastSave="{00000000-0000-0000-0000-000000000000}"/>
  <bookViews>
    <workbookView xWindow="2405" yWindow="845" windowWidth="15830" windowHeight="9345" xr2:uid="{85C0F088-94BD-4010-B61D-4EDCDECC9FAF}"/>
  </bookViews>
  <sheets>
    <sheet name="Sheet1" sheetId="1" r:id="rId1"/>
  </sheets>
  <definedNames>
    <definedName name="_xlnm.Print_Area" localSheetId="0">Sheet1!$A$1:$I$34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D24" i="1" l="1"/>
  <c r="D23" i="1"/>
  <c r="D15" i="1"/>
  <c r="D14" i="1"/>
  <c r="D13" i="1"/>
  <c r="D12" i="1"/>
  <c r="D11" i="1"/>
  <c r="D10" i="1"/>
  <c r="D9" i="1"/>
  <c r="D8" i="1"/>
  <c r="D7" i="1"/>
  <c r="I33" i="1"/>
  <c r="H31" i="1"/>
  <c r="G31" i="1"/>
  <c r="I31" i="1" s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B25" i="1" l="1"/>
  <c r="D25" i="1"/>
</calcChain>
</file>

<file path=xl/sharedStrings.xml><?xml version="1.0" encoding="utf-8"?>
<sst xmlns="http://schemas.openxmlformats.org/spreadsheetml/2006/main" count="62" uniqueCount="56">
  <si>
    <t>Income</t>
  </si>
  <si>
    <t>Local Public Funds - Town of Springfield</t>
  </si>
  <si>
    <t>4CLS - LLSA</t>
  </si>
  <si>
    <t>Library Charges</t>
  </si>
  <si>
    <t>Operating Income</t>
  </si>
  <si>
    <t>TOTAL</t>
  </si>
  <si>
    <t>Payroll Total</t>
  </si>
  <si>
    <t>Operating Expenses</t>
  </si>
  <si>
    <t xml:space="preserve">     Travel &amp; Training</t>
  </si>
  <si>
    <t>Budget</t>
  </si>
  <si>
    <t>Springfield Library</t>
  </si>
  <si>
    <t>Expenses</t>
  </si>
  <si>
    <t>Charter Application</t>
  </si>
  <si>
    <t>Bank Charge</t>
  </si>
  <si>
    <t>Professional Membership</t>
  </si>
  <si>
    <t>Local Public Funds - CV-SCSD</t>
  </si>
  <si>
    <t>Income &amp; Investments</t>
  </si>
  <si>
    <t>Amazon Smile</t>
  </si>
  <si>
    <t>Reimbursements</t>
  </si>
  <si>
    <t>Fund Raising</t>
  </si>
  <si>
    <t>4CLS Cataloging</t>
  </si>
  <si>
    <t>4CLS Book Processing</t>
  </si>
  <si>
    <t>4CLS Online Fee</t>
  </si>
  <si>
    <t>Electronic Materials</t>
  </si>
  <si>
    <t>Insurance</t>
  </si>
  <si>
    <t>Equipment</t>
  </si>
  <si>
    <t>Fund Raising - 4th of July</t>
  </si>
  <si>
    <t>Office &amp; Library Supplies</t>
  </si>
  <si>
    <t>Postage &amp; Freight</t>
  </si>
  <si>
    <t>Telecommunications</t>
  </si>
  <si>
    <t>Grants</t>
  </si>
  <si>
    <t xml:space="preserve">     Stewart's Foundation Grant</t>
  </si>
  <si>
    <t>Print Materials</t>
  </si>
  <si>
    <t xml:space="preserve">     Payroll Withholding Tax - Federal</t>
  </si>
  <si>
    <t xml:space="preserve">     Payroll Withholding Tax - State</t>
  </si>
  <si>
    <t>Annual</t>
  </si>
  <si>
    <t>2019 Actual Income &amp; Expenses</t>
  </si>
  <si>
    <t>Variance</t>
  </si>
  <si>
    <t xml:space="preserve">     Book Sale ($260.62)</t>
  </si>
  <si>
    <r>
      <t xml:space="preserve">     4th of July (</t>
    </r>
    <r>
      <rPr>
        <i/>
        <sz val="11"/>
        <color theme="1"/>
        <rFont val="Book Antiqua"/>
        <family val="1"/>
      </rPr>
      <t>$548.00</t>
    </r>
    <r>
      <rPr>
        <sz val="11"/>
        <color theme="1"/>
        <rFont val="Book Antiqua"/>
        <family val="1"/>
      </rPr>
      <t>)</t>
    </r>
  </si>
  <si>
    <r>
      <t xml:space="preserve">     Annual Appeal (</t>
    </r>
    <r>
      <rPr>
        <i/>
        <sz val="11"/>
        <color theme="1"/>
        <rFont val="Book Antiqua"/>
        <family val="1"/>
      </rPr>
      <t>$4,825.00</t>
    </r>
    <r>
      <rPr>
        <sz val="11"/>
        <color theme="1"/>
        <rFont val="Book Antiqua"/>
        <family val="1"/>
      </rPr>
      <t>)</t>
    </r>
  </si>
  <si>
    <r>
      <t xml:space="preserve">     Bake Sale (</t>
    </r>
    <r>
      <rPr>
        <i/>
        <sz val="11"/>
        <color theme="1"/>
        <rFont val="Book Antiqua"/>
        <family val="1"/>
      </rPr>
      <t>$40.00</t>
    </r>
    <r>
      <rPr>
        <sz val="11"/>
        <color theme="1"/>
        <rFont val="Book Antiqua"/>
        <family val="1"/>
      </rPr>
      <t>)</t>
    </r>
  </si>
  <si>
    <r>
      <t xml:space="preserve">     Quilt Raffle (</t>
    </r>
    <r>
      <rPr>
        <i/>
        <sz val="11"/>
        <color theme="1"/>
        <rFont val="Book Antiqua"/>
        <family val="1"/>
      </rPr>
      <t>$83.00</t>
    </r>
    <r>
      <rPr>
        <sz val="11"/>
        <color theme="1"/>
        <rFont val="Book Antiqua"/>
        <family val="1"/>
      </rPr>
      <t>)</t>
    </r>
  </si>
  <si>
    <r>
      <t xml:space="preserve">     Rambling Ryans (</t>
    </r>
    <r>
      <rPr>
        <i/>
        <sz val="11"/>
        <color theme="1"/>
        <rFont val="Book Antiqua"/>
        <family val="1"/>
      </rPr>
      <t>$32.00</t>
    </r>
    <r>
      <rPr>
        <sz val="11"/>
        <color theme="1"/>
        <rFont val="Book Antiqua"/>
        <family val="1"/>
      </rPr>
      <t>)</t>
    </r>
  </si>
  <si>
    <t>2019 NET PROFIT</t>
  </si>
  <si>
    <t>Other Materials</t>
  </si>
  <si>
    <t>Book Replacement</t>
  </si>
  <si>
    <t>Gifts &amp; Endowments</t>
  </si>
  <si>
    <t>Transfer from Savings</t>
  </si>
  <si>
    <t>Checking Account 5062 Balance Forward</t>
  </si>
  <si>
    <t>Amazon Prime Subscription</t>
  </si>
  <si>
    <t>Fund Raising - 2019 Annual Appeal</t>
  </si>
  <si>
    <t>Sales tax</t>
  </si>
  <si>
    <t xml:space="preserve">     Net Wages</t>
  </si>
  <si>
    <t>Programs - Recycling</t>
  </si>
  <si>
    <t>Note: The Balance Forward amount is calculated by subtracting any uncashed checks from 2018 from the Beginning Balance in the January 2019 statement.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</si>
</sst>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6"/>
      <color theme="1"/>
      <name val="Americana BT"/>
      <family val="1"/>
    </font>
    <font>
      <b/>
      <i/>
      <sz val="22"/>
      <color theme="1"/>
      <name val="Americana BT"/>
      <family val="1"/>
    </font>
    <font>
      <b/>
      <i/>
      <sz val="10"/>
      <color rgb="FF000000"/>
      <name val="Book Antiqua"/>
      <family val="1"/>
    </font>
    <font>
      <i/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b/>
      <i/>
      <sz val="11"/>
      <color rgb="FFFF0000"/>
      <name val="Book Antiqua"/>
      <family val="1"/>
    </font>
    <font>
      <i/>
      <sz val="10"/>
      <color theme="1"/>
      <name val="Book Antiqua"/>
      <family val="1"/>
    </font>
    <font>
      <i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/>
    </xf>
    <xf numFmtId="164" fontId="1" fillId="0" borderId="0" xfId="0" applyNumberFormat="1" applyFont="1" applyBorder="1"/>
    <xf numFmtId="164" fontId="3" fillId="0" borderId="0" xfId="0" applyNumberFormat="1" applyFont="1" applyBorder="1"/>
    <xf numFmtId="164" fontId="1" fillId="0" borderId="5" xfId="0" applyNumberFormat="1" applyFont="1" applyBorder="1"/>
    <xf numFmtId="0" fontId="2" fillId="0" borderId="0" xfId="0" applyFont="1" applyBorder="1" applyAlignment="1">
      <alignment horizontal="right" vertical="center"/>
    </xf>
    <xf numFmtId="0" fontId="3" fillId="0" borderId="5" xfId="0" applyFont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Alignment="1">
      <alignment horizontal="right" vertical="center"/>
    </xf>
    <xf numFmtId="0" fontId="3" fillId="0" borderId="1" xfId="0" applyFont="1" applyBorder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0" fillId="0" borderId="0" xfId="0" applyFont="1"/>
    <xf numFmtId="164" fontId="11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960F-1E3A-4103-87B7-AA1CFF929AAE}">
  <dimension ref="A1:I35"/>
  <sheetViews>
    <sheetView tabSelected="1" zoomScale="80" zoomScaleNormal="80" workbookViewId="0">
      <selection activeCell="K1" sqref="K1"/>
    </sheetView>
  </sheetViews>
  <sheetFormatPr defaultRowHeight="14.75" x14ac:dyDescent="0.75"/>
  <cols>
    <col min="1" max="1" width="37.58984375" bestFit="1" customWidth="1"/>
    <col min="2" max="3" width="10.6328125" bestFit="1" customWidth="1"/>
    <col min="4" max="4" width="10.26953125" bestFit="1" customWidth="1"/>
    <col min="5" max="5" width="1.54296875" customWidth="1"/>
    <col min="6" max="6" width="33.7265625" customWidth="1"/>
    <col min="7" max="8" width="10.6328125" bestFit="1" customWidth="1"/>
    <col min="9" max="9" width="11" customWidth="1"/>
  </cols>
  <sheetData>
    <row r="1" spans="1:9" ht="28" x14ac:dyDescent="1.2">
      <c r="A1" s="30" t="s">
        <v>10</v>
      </c>
      <c r="B1" s="30"/>
      <c r="C1" s="30"/>
      <c r="D1" s="30"/>
      <c r="E1" s="30"/>
      <c r="F1" s="30"/>
      <c r="G1" s="30"/>
      <c r="H1" s="30"/>
      <c r="I1" s="30"/>
    </row>
    <row r="2" spans="1:9" ht="20.5" x14ac:dyDescent="0.9">
      <c r="A2" s="31" t="s">
        <v>36</v>
      </c>
      <c r="B2" s="31"/>
      <c r="C2" s="31"/>
      <c r="D2" s="31"/>
      <c r="E2" s="31"/>
      <c r="F2" s="31"/>
      <c r="G2" s="31"/>
      <c r="H2" s="31"/>
      <c r="I2" s="31"/>
    </row>
    <row r="3" spans="1:9" x14ac:dyDescent="0.75">
      <c r="A3" s="1"/>
      <c r="B3" s="1"/>
      <c r="C3" s="1"/>
      <c r="D3" s="1"/>
    </row>
    <row r="4" spans="1:9" x14ac:dyDescent="0.75">
      <c r="A4" s="32" t="s">
        <v>9</v>
      </c>
      <c r="B4" s="32"/>
      <c r="C4" s="11" t="s">
        <v>35</v>
      </c>
      <c r="D4" s="8" t="s">
        <v>37</v>
      </c>
      <c r="E4" s="12"/>
      <c r="F4" s="33" t="s">
        <v>9</v>
      </c>
      <c r="G4" s="33"/>
      <c r="H4" s="9" t="s">
        <v>35</v>
      </c>
      <c r="I4" s="9" t="s">
        <v>37</v>
      </c>
    </row>
    <row r="5" spans="1:9" x14ac:dyDescent="0.75">
      <c r="A5" s="32" t="s">
        <v>4</v>
      </c>
      <c r="B5" s="32"/>
      <c r="C5" s="11" t="s">
        <v>0</v>
      </c>
      <c r="D5" s="8" t="s">
        <v>0</v>
      </c>
      <c r="E5" s="12"/>
      <c r="F5" s="32" t="s">
        <v>7</v>
      </c>
      <c r="G5" s="32"/>
      <c r="H5" s="8" t="s">
        <v>11</v>
      </c>
      <c r="I5" s="11" t="s">
        <v>11</v>
      </c>
    </row>
    <row r="6" spans="1:9" x14ac:dyDescent="0.75">
      <c r="A6" s="25" t="s">
        <v>49</v>
      </c>
      <c r="B6" s="16"/>
      <c r="C6" s="28">
        <v>3300.4</v>
      </c>
      <c r="D6" s="17"/>
      <c r="E6" s="12"/>
      <c r="F6" s="20" t="s">
        <v>6</v>
      </c>
      <c r="G6" s="5"/>
      <c r="H6" s="7"/>
      <c r="I6" s="14"/>
    </row>
    <row r="7" spans="1:9" x14ac:dyDescent="0.75">
      <c r="A7" s="15" t="s">
        <v>1</v>
      </c>
      <c r="B7" s="16">
        <v>15000</v>
      </c>
      <c r="C7" s="28">
        <v>16218</v>
      </c>
      <c r="D7" s="17">
        <f>SUM(C7-B7)</f>
        <v>1218</v>
      </c>
      <c r="E7" s="12"/>
      <c r="F7" s="15" t="s">
        <v>53</v>
      </c>
      <c r="G7" s="16">
        <v>14000</v>
      </c>
      <c r="H7" s="28">
        <v>14866.15</v>
      </c>
      <c r="I7" s="21">
        <f>SUM(G7-H7)</f>
        <v>-866.14999999999964</v>
      </c>
    </row>
    <row r="8" spans="1:9" x14ac:dyDescent="0.75">
      <c r="A8" s="15" t="s">
        <v>15</v>
      </c>
      <c r="B8" s="16">
        <v>750</v>
      </c>
      <c r="C8" s="28">
        <v>750</v>
      </c>
      <c r="D8" s="17">
        <f t="shared" ref="D8:D24" si="0">SUM(C8-B8)</f>
        <v>0</v>
      </c>
      <c r="E8" s="12"/>
      <c r="F8" s="15" t="s">
        <v>33</v>
      </c>
      <c r="G8" s="16">
        <v>4000</v>
      </c>
      <c r="H8" s="28">
        <v>4343.9799999999996</v>
      </c>
      <c r="I8" s="21">
        <f t="shared" ref="I8:I21" si="1">SUM(G8-H8)</f>
        <v>-343.97999999999956</v>
      </c>
    </row>
    <row r="9" spans="1:9" x14ac:dyDescent="0.75">
      <c r="A9" s="15" t="s">
        <v>16</v>
      </c>
      <c r="B9" s="16">
        <v>300</v>
      </c>
      <c r="C9" s="28">
        <v>340.55</v>
      </c>
      <c r="D9" s="17">
        <f t="shared" si="0"/>
        <v>40.550000000000011</v>
      </c>
      <c r="E9" s="12"/>
      <c r="F9" s="15" t="s">
        <v>34</v>
      </c>
      <c r="G9" s="16">
        <v>300</v>
      </c>
      <c r="H9" s="28">
        <v>270.06</v>
      </c>
      <c r="I9" s="27">
        <f t="shared" si="1"/>
        <v>29.939999999999998</v>
      </c>
    </row>
    <row r="10" spans="1:9" x14ac:dyDescent="0.75">
      <c r="A10" s="15" t="s">
        <v>48</v>
      </c>
      <c r="B10" s="16"/>
      <c r="C10" s="28">
        <v>4000</v>
      </c>
      <c r="D10" s="17">
        <f t="shared" si="0"/>
        <v>4000</v>
      </c>
      <c r="E10" s="12"/>
      <c r="F10" s="15" t="s">
        <v>8</v>
      </c>
      <c r="G10" s="16">
        <v>100</v>
      </c>
      <c r="H10" s="28">
        <v>394.98</v>
      </c>
      <c r="I10" s="21">
        <f t="shared" si="1"/>
        <v>-294.98</v>
      </c>
    </row>
    <row r="11" spans="1:9" x14ac:dyDescent="0.75">
      <c r="A11" s="15" t="s">
        <v>2</v>
      </c>
      <c r="B11" s="16">
        <v>1400</v>
      </c>
      <c r="C11" s="28">
        <v>1418.81</v>
      </c>
      <c r="D11" s="17">
        <f t="shared" si="0"/>
        <v>18.809999999999945</v>
      </c>
      <c r="E11" s="12"/>
      <c r="F11" s="15" t="s">
        <v>22</v>
      </c>
      <c r="G11" s="16">
        <v>3609</v>
      </c>
      <c r="H11" s="28">
        <v>3609</v>
      </c>
      <c r="I11" s="27">
        <f t="shared" si="1"/>
        <v>0</v>
      </c>
    </row>
    <row r="12" spans="1:9" x14ac:dyDescent="0.75">
      <c r="A12" s="15" t="s">
        <v>47</v>
      </c>
      <c r="B12" s="16">
        <v>1400</v>
      </c>
      <c r="C12" s="28">
        <v>1629.51</v>
      </c>
      <c r="D12" s="17">
        <f t="shared" si="0"/>
        <v>229.51</v>
      </c>
      <c r="E12" s="12"/>
      <c r="F12" s="15" t="s">
        <v>20</v>
      </c>
      <c r="G12" s="16">
        <v>50</v>
      </c>
      <c r="H12" s="28">
        <v>215</v>
      </c>
      <c r="I12" s="21">
        <f t="shared" si="1"/>
        <v>-165</v>
      </c>
    </row>
    <row r="13" spans="1:9" x14ac:dyDescent="0.75">
      <c r="A13" s="15" t="s">
        <v>3</v>
      </c>
      <c r="B13" s="16">
        <v>50</v>
      </c>
      <c r="C13" s="28">
        <v>69.66</v>
      </c>
      <c r="D13" s="17">
        <f t="shared" si="0"/>
        <v>19.659999999999997</v>
      </c>
      <c r="E13" s="12"/>
      <c r="F13" s="15" t="s">
        <v>21</v>
      </c>
      <c r="G13" s="16">
        <v>50</v>
      </c>
      <c r="H13" s="28">
        <v>42.25</v>
      </c>
      <c r="I13" s="27">
        <f t="shared" si="1"/>
        <v>7.75</v>
      </c>
    </row>
    <row r="14" spans="1:9" x14ac:dyDescent="0.75">
      <c r="A14" s="15" t="s">
        <v>17</v>
      </c>
      <c r="B14" s="16"/>
      <c r="C14" s="28">
        <v>10.130000000000001</v>
      </c>
      <c r="D14" s="17">
        <f t="shared" si="0"/>
        <v>10.130000000000001</v>
      </c>
      <c r="E14" s="12"/>
      <c r="F14" s="15" t="s">
        <v>50</v>
      </c>
      <c r="G14" s="16"/>
      <c r="H14" s="28">
        <v>128.52000000000001</v>
      </c>
      <c r="I14" s="21">
        <f t="shared" si="1"/>
        <v>-128.52000000000001</v>
      </c>
    </row>
    <row r="15" spans="1:9" x14ac:dyDescent="0.75">
      <c r="A15" s="15" t="s">
        <v>19</v>
      </c>
      <c r="B15" s="16">
        <v>5500</v>
      </c>
      <c r="C15" s="28">
        <v>5788.62</v>
      </c>
      <c r="D15" s="17">
        <f t="shared" si="0"/>
        <v>288.61999999999989</v>
      </c>
      <c r="E15" s="12"/>
      <c r="F15" s="15" t="s">
        <v>13</v>
      </c>
      <c r="G15" s="16"/>
      <c r="H15" s="28">
        <v>131.5</v>
      </c>
      <c r="I15" s="21">
        <f t="shared" si="1"/>
        <v>-131.5</v>
      </c>
    </row>
    <row r="16" spans="1:9" x14ac:dyDescent="0.75">
      <c r="A16" s="15" t="s">
        <v>39</v>
      </c>
      <c r="B16" s="16"/>
      <c r="C16" s="28"/>
      <c r="D16" s="17"/>
      <c r="E16" s="12"/>
      <c r="F16" s="15" t="s">
        <v>46</v>
      </c>
      <c r="G16" s="18"/>
      <c r="H16" s="29">
        <v>14.81</v>
      </c>
      <c r="I16" s="21">
        <f t="shared" si="1"/>
        <v>-14.81</v>
      </c>
    </row>
    <row r="17" spans="1:9" x14ac:dyDescent="0.75">
      <c r="A17" s="15" t="s">
        <v>40</v>
      </c>
      <c r="B17" s="16"/>
      <c r="C17" s="28"/>
      <c r="D17" s="17"/>
      <c r="E17" s="12"/>
      <c r="F17" s="15" t="s">
        <v>12</v>
      </c>
      <c r="G17" s="16"/>
      <c r="H17" s="28">
        <v>66.849999999999994</v>
      </c>
      <c r="I17" s="27">
        <f t="shared" si="1"/>
        <v>-66.849999999999994</v>
      </c>
    </row>
    <row r="18" spans="1:9" x14ac:dyDescent="0.75">
      <c r="A18" s="15" t="s">
        <v>41</v>
      </c>
      <c r="B18" s="16"/>
      <c r="C18" s="28"/>
      <c r="D18" s="17"/>
      <c r="E18" s="12"/>
      <c r="F18" s="15" t="s">
        <v>23</v>
      </c>
      <c r="G18" s="16">
        <v>50</v>
      </c>
      <c r="H18" s="28">
        <v>156.22</v>
      </c>
      <c r="I18" s="21">
        <f t="shared" si="1"/>
        <v>-106.22</v>
      </c>
    </row>
    <row r="19" spans="1:9" x14ac:dyDescent="0.75">
      <c r="A19" s="15" t="s">
        <v>38</v>
      </c>
      <c r="B19" s="16"/>
      <c r="C19" s="28"/>
      <c r="D19" s="17"/>
      <c r="E19" s="12"/>
      <c r="F19" s="15" t="s">
        <v>25</v>
      </c>
      <c r="G19" s="16"/>
      <c r="H19" s="28">
        <v>1243.55</v>
      </c>
      <c r="I19" s="21">
        <f t="shared" si="1"/>
        <v>-1243.55</v>
      </c>
    </row>
    <row r="20" spans="1:9" x14ac:dyDescent="0.75">
      <c r="A20" s="15" t="s">
        <v>42</v>
      </c>
      <c r="B20" s="18"/>
      <c r="C20" s="29"/>
      <c r="D20" s="17"/>
      <c r="E20" s="12"/>
      <c r="F20" s="15" t="s">
        <v>51</v>
      </c>
      <c r="G20" s="16"/>
      <c r="H20" s="28">
        <v>606.25</v>
      </c>
      <c r="I20" s="21">
        <f t="shared" si="1"/>
        <v>-606.25</v>
      </c>
    </row>
    <row r="21" spans="1:9" x14ac:dyDescent="0.75">
      <c r="A21" s="15" t="s">
        <v>43</v>
      </c>
      <c r="B21" s="16"/>
      <c r="C21" s="28"/>
      <c r="D21" s="17"/>
      <c r="E21" s="12"/>
      <c r="F21" s="15" t="s">
        <v>26</v>
      </c>
      <c r="G21" s="16"/>
      <c r="H21" s="28">
        <v>252.47</v>
      </c>
      <c r="I21" s="21">
        <f t="shared" si="1"/>
        <v>-252.47</v>
      </c>
    </row>
    <row r="22" spans="1:9" x14ac:dyDescent="0.75">
      <c r="A22" s="15" t="s">
        <v>30</v>
      </c>
      <c r="B22" s="16"/>
      <c r="C22" s="28"/>
      <c r="D22" s="17"/>
      <c r="E22" s="12"/>
      <c r="F22" s="15" t="s">
        <v>24</v>
      </c>
      <c r="G22" s="16">
        <v>1000</v>
      </c>
      <c r="H22" s="28">
        <v>1139.72</v>
      </c>
      <c r="I22" s="21">
        <f t="shared" ref="I22:I30" si="2">SUM(G22-H22)</f>
        <v>-139.72000000000003</v>
      </c>
    </row>
    <row r="23" spans="1:9" x14ac:dyDescent="0.75">
      <c r="A23" s="15" t="s">
        <v>31</v>
      </c>
      <c r="B23" s="16"/>
      <c r="C23" s="28">
        <v>1500</v>
      </c>
      <c r="D23" s="17">
        <f t="shared" si="0"/>
        <v>1500</v>
      </c>
      <c r="E23" s="12"/>
      <c r="F23" s="15" t="s">
        <v>27</v>
      </c>
      <c r="G23" s="16">
        <v>50</v>
      </c>
      <c r="H23" s="28">
        <v>783.16</v>
      </c>
      <c r="I23" s="21">
        <f t="shared" si="2"/>
        <v>-733.16</v>
      </c>
    </row>
    <row r="24" spans="1:9" ht="15.5" thickBot="1" x14ac:dyDescent="0.9">
      <c r="A24" s="15" t="s">
        <v>18</v>
      </c>
      <c r="B24" s="16"/>
      <c r="C24" s="28">
        <v>63.78</v>
      </c>
      <c r="D24" s="17">
        <f t="shared" si="0"/>
        <v>63.78</v>
      </c>
      <c r="F24" s="15" t="s">
        <v>28</v>
      </c>
      <c r="G24" s="16">
        <v>50</v>
      </c>
      <c r="H24" s="28">
        <v>44.04</v>
      </c>
      <c r="I24" s="27">
        <f t="shared" si="2"/>
        <v>5.9600000000000009</v>
      </c>
    </row>
    <row r="25" spans="1:9" ht="15.5" thickBot="1" x14ac:dyDescent="0.9">
      <c r="A25" s="10" t="s">
        <v>5</v>
      </c>
      <c r="B25" s="19">
        <f>SUM(B7:B24)</f>
        <v>24400</v>
      </c>
      <c r="C25" s="19">
        <f>SUM(C6:C24)</f>
        <v>35089.46</v>
      </c>
      <c r="D25" s="19">
        <f>SUM(D7:D24)</f>
        <v>7389.06</v>
      </c>
      <c r="F25" s="15" t="s">
        <v>45</v>
      </c>
      <c r="G25" s="16">
        <v>100</v>
      </c>
      <c r="H25" s="28">
        <v>710.24</v>
      </c>
      <c r="I25" s="21">
        <f t="shared" si="2"/>
        <v>-610.24</v>
      </c>
    </row>
    <row r="26" spans="1:9" x14ac:dyDescent="0.75">
      <c r="A26" s="6"/>
      <c r="B26" s="3"/>
      <c r="C26" s="3"/>
      <c r="D26" s="4"/>
      <c r="F26" s="15" t="s">
        <v>32</v>
      </c>
      <c r="G26" s="16">
        <v>131</v>
      </c>
      <c r="H26" s="28">
        <v>302.25</v>
      </c>
      <c r="I26" s="21">
        <f t="shared" si="2"/>
        <v>-171.25</v>
      </c>
    </row>
    <row r="27" spans="1:9" x14ac:dyDescent="0.75">
      <c r="F27" s="15" t="s">
        <v>14</v>
      </c>
      <c r="G27" s="16">
        <v>10</v>
      </c>
      <c r="H27" s="28">
        <v>10</v>
      </c>
      <c r="I27" s="27">
        <f t="shared" si="2"/>
        <v>0</v>
      </c>
    </row>
    <row r="28" spans="1:9" x14ac:dyDescent="0.75">
      <c r="F28" s="15" t="s">
        <v>54</v>
      </c>
      <c r="G28" s="16"/>
      <c r="H28" s="28">
        <v>323.22000000000003</v>
      </c>
      <c r="I28" s="21">
        <f t="shared" si="2"/>
        <v>-323.22000000000003</v>
      </c>
    </row>
    <row r="29" spans="1:9" x14ac:dyDescent="0.75">
      <c r="F29" s="15" t="s">
        <v>52</v>
      </c>
      <c r="G29" s="18"/>
      <c r="H29" s="29">
        <v>27.44</v>
      </c>
      <c r="I29" s="21">
        <f t="shared" si="2"/>
        <v>-27.44</v>
      </c>
    </row>
    <row r="30" spans="1:9" ht="15.5" thickBot="1" x14ac:dyDescent="0.9">
      <c r="F30" s="15" t="s">
        <v>29</v>
      </c>
      <c r="G30" s="18">
        <v>900</v>
      </c>
      <c r="H30" s="29">
        <v>924.1</v>
      </c>
      <c r="I30" s="21">
        <f t="shared" si="2"/>
        <v>-24.100000000000023</v>
      </c>
    </row>
    <row r="31" spans="1:9" ht="15.5" thickBot="1" x14ac:dyDescent="0.9">
      <c r="F31" s="2" t="s">
        <v>5</v>
      </c>
      <c r="G31" s="19">
        <f>SUM(G6:G30)</f>
        <v>24400</v>
      </c>
      <c r="H31" s="19">
        <f>SUM(H6:H30)</f>
        <v>30605.760000000002</v>
      </c>
      <c r="I31" s="22">
        <f>SUM(G31-H31)</f>
        <v>-6205.760000000002</v>
      </c>
    </row>
    <row r="32" spans="1:9" ht="15.5" thickBot="1" x14ac:dyDescent="0.9">
      <c r="G32" s="23"/>
      <c r="H32" s="24"/>
      <c r="I32" s="24"/>
    </row>
    <row r="33" spans="1:9" ht="15.5" thickBot="1" x14ac:dyDescent="0.9">
      <c r="F33" s="13" t="s">
        <v>44</v>
      </c>
      <c r="G33" s="19">
        <v>35089.46</v>
      </c>
      <c r="H33" s="19">
        <v>30605.759999999998</v>
      </c>
      <c r="I33" s="19">
        <f>SUM(G33-H33)</f>
        <v>4483.7000000000007</v>
      </c>
    </row>
    <row r="35" spans="1:9" x14ac:dyDescent="0.75">
      <c r="A35" s="26" t="s">
        <v>55</v>
      </c>
    </row>
  </sheetData>
  <mergeCells count="6">
    <mergeCell ref="A1:I1"/>
    <mergeCell ref="A2:I2"/>
    <mergeCell ref="A5:B5"/>
    <mergeCell ref="A4:B4"/>
    <mergeCell ref="F5:G5"/>
    <mergeCell ref="F4:G4"/>
  </mergeCells>
  <printOptions horizontalCentered="1"/>
  <pageMargins left="0" right="0" top="0.75" bottom="0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Marshall</dc:creator>
  <cp:lastModifiedBy>Marilyn Marshall</cp:lastModifiedBy>
  <cp:lastPrinted>2022-11-13T17:24:04Z</cp:lastPrinted>
  <dcterms:created xsi:type="dcterms:W3CDTF">2019-09-04T01:19:29Z</dcterms:created>
  <dcterms:modified xsi:type="dcterms:W3CDTF">2022-11-20T03:28:43Z</dcterms:modified>
</cp:coreProperties>
</file>